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37E998C4-C9E5-D4B9-71C8-EB1FF731991C}"/>
  <workbookPr codeName="ThisWorkbook" checkCompatibility="1" defaultThemeVersion="124226"/>
  <bookViews>
    <workbookView xWindow="765" yWindow="135" windowWidth="23790" windowHeight="9690" tabRatio="856"/>
  </bookViews>
  <sheets>
    <sheet name="E1000295-v1" sheetId="66" r:id="rId1"/>
  </sheets>
  <definedNames>
    <definedName name="A200014301">#REF!</definedName>
    <definedName name="A200014302">#REF!</definedName>
    <definedName name="A200019301">#REF!</definedName>
    <definedName name="A200019501">#REF!</definedName>
    <definedName name="A200019601">#REF!</definedName>
    <definedName name="A200020901">#REF!</definedName>
    <definedName name="A200023101">#REF!</definedName>
    <definedName name="B200021001">#REF!</definedName>
    <definedName name="_xlnm.Print_Area" localSheetId="0">'E1000295-v1'!$A$1:$AA$129</definedName>
    <definedName name="SourceList" localSheetId="0">#REF!</definedName>
    <definedName name="SourceList">#REF!</definedName>
  </definedNames>
  <calcPr calcId="125725" concurrentCalc="0"/>
</workbook>
</file>

<file path=xl/calcChain.xml><?xml version="1.0" encoding="utf-8"?>
<calcChain xmlns="http://schemas.openxmlformats.org/spreadsheetml/2006/main">
  <c r="M118" i="66"/>
  <c r="J118"/>
  <c r="I118"/>
  <c r="H118"/>
  <c r="G118"/>
  <c r="F118"/>
  <c r="E118"/>
  <c r="D118"/>
  <c r="M117"/>
  <c r="J117"/>
  <c r="I117"/>
  <c r="H117"/>
  <c r="G117"/>
  <c r="F117"/>
  <c r="E117"/>
  <c r="D117"/>
  <c r="M116"/>
  <c r="J116"/>
  <c r="I116"/>
  <c r="H116"/>
  <c r="G116"/>
  <c r="F116"/>
  <c r="E116"/>
  <c r="D116"/>
  <c r="M115"/>
  <c r="J115"/>
  <c r="I115"/>
  <c r="H115"/>
  <c r="G115"/>
  <c r="F115"/>
  <c r="E115"/>
  <c r="D115"/>
  <c r="M114"/>
  <c r="J114"/>
  <c r="I114"/>
  <c r="H114"/>
  <c r="G114"/>
  <c r="F114"/>
  <c r="E114"/>
  <c r="D114"/>
  <c r="M113"/>
  <c r="J113"/>
  <c r="I113"/>
  <c r="H113"/>
  <c r="G113"/>
  <c r="F113"/>
  <c r="E113"/>
  <c r="D113"/>
  <c r="M112"/>
  <c r="J112"/>
  <c r="I112"/>
  <c r="H112"/>
  <c r="G112"/>
  <c r="F112"/>
  <c r="E112"/>
  <c r="D112"/>
  <c r="M111"/>
  <c r="J111"/>
  <c r="I111"/>
  <c r="H111"/>
  <c r="G111"/>
  <c r="F111"/>
  <c r="E111"/>
  <c r="D111"/>
  <c r="M110"/>
  <c r="J110"/>
  <c r="I110"/>
  <c r="H110"/>
  <c r="G110"/>
  <c r="F110"/>
  <c r="E110"/>
  <c r="D110"/>
  <c r="M109"/>
  <c r="J109"/>
  <c r="I109"/>
  <c r="H109"/>
  <c r="G109"/>
  <c r="F109"/>
  <c r="E109"/>
  <c r="D109"/>
  <c r="M108"/>
  <c r="J108"/>
  <c r="I108"/>
  <c r="H108"/>
  <c r="G108"/>
  <c r="F108"/>
  <c r="E108"/>
  <c r="D108"/>
  <c r="M107"/>
  <c r="J107"/>
  <c r="I107"/>
  <c r="H107"/>
  <c r="G107"/>
  <c r="F107"/>
  <c r="E107"/>
  <c r="D107"/>
  <c r="M106"/>
  <c r="J106"/>
  <c r="I106"/>
  <c r="H106"/>
  <c r="G106"/>
  <c r="F106"/>
  <c r="E106"/>
  <c r="D106"/>
  <c r="M105"/>
  <c r="J105"/>
  <c r="I105"/>
  <c r="H105"/>
  <c r="G105"/>
  <c r="F105"/>
  <c r="E105"/>
  <c r="D105"/>
  <c r="M104"/>
  <c r="J104"/>
  <c r="I104"/>
  <c r="H104"/>
  <c r="G104"/>
  <c r="F104"/>
  <c r="E104"/>
  <c r="D104"/>
  <c r="M103"/>
  <c r="J103"/>
  <c r="I103"/>
  <c r="H103"/>
  <c r="G103"/>
  <c r="F103"/>
  <c r="E103"/>
  <c r="D103"/>
  <c r="M102"/>
  <c r="J102"/>
  <c r="I102"/>
  <c r="H102"/>
  <c r="G102"/>
  <c r="F102"/>
  <c r="E102"/>
  <c r="D102"/>
  <c r="M101"/>
  <c r="J101"/>
  <c r="I101"/>
  <c r="H101"/>
  <c r="G101"/>
  <c r="F101"/>
  <c r="E101"/>
  <c r="D101"/>
  <c r="M100"/>
  <c r="J100"/>
  <c r="I100"/>
  <c r="H100"/>
  <c r="G100"/>
  <c r="F100"/>
  <c r="E100"/>
  <c r="D100"/>
  <c r="M99"/>
  <c r="J99"/>
  <c r="I99"/>
  <c r="H99"/>
  <c r="G99"/>
  <c r="F99"/>
  <c r="E99"/>
  <c r="D99"/>
  <c r="M98"/>
  <c r="J98"/>
  <c r="I98"/>
  <c r="H98"/>
  <c r="G98"/>
  <c r="F98"/>
  <c r="E98"/>
  <c r="D98"/>
  <c r="M97"/>
  <c r="J97"/>
  <c r="I97"/>
  <c r="H97"/>
  <c r="G97"/>
  <c r="F97"/>
  <c r="E97"/>
  <c r="D97"/>
  <c r="M96"/>
  <c r="J96"/>
  <c r="I96"/>
  <c r="H96"/>
  <c r="G96"/>
  <c r="F96"/>
  <c r="E96"/>
  <c r="D96"/>
  <c r="M95"/>
  <c r="J95"/>
  <c r="I95"/>
  <c r="H95"/>
  <c r="G95"/>
  <c r="F95"/>
  <c r="E95"/>
  <c r="D95"/>
  <c r="M94"/>
  <c r="J94"/>
  <c r="I94"/>
  <c r="H94"/>
  <c r="G94"/>
  <c r="F94"/>
  <c r="E94"/>
  <c r="D94"/>
  <c r="M93"/>
  <c r="J93"/>
  <c r="I93"/>
  <c r="H93"/>
  <c r="G93"/>
  <c r="F93"/>
  <c r="E93"/>
  <c r="D93"/>
  <c r="M92"/>
  <c r="J92"/>
  <c r="I92"/>
  <c r="H92"/>
  <c r="G92"/>
  <c r="F92"/>
  <c r="E92"/>
  <c r="D92"/>
  <c r="M91"/>
  <c r="J91"/>
  <c r="I91"/>
  <c r="H91"/>
  <c r="G91"/>
  <c r="F91"/>
  <c r="E91"/>
  <c r="D91"/>
  <c r="M90"/>
  <c r="J90"/>
  <c r="I90"/>
  <c r="H90"/>
  <c r="G90"/>
  <c r="F90"/>
  <c r="E90"/>
  <c r="D90"/>
  <c r="M89"/>
  <c r="J89"/>
  <c r="I89"/>
  <c r="H89"/>
  <c r="G89"/>
  <c r="F89"/>
  <c r="E89"/>
  <c r="D89"/>
  <c r="M88"/>
  <c r="J88"/>
  <c r="I88"/>
  <c r="H88"/>
  <c r="G88"/>
  <c r="F88"/>
  <c r="E88"/>
  <c r="D88"/>
  <c r="M87"/>
  <c r="J87"/>
  <c r="I87"/>
  <c r="H87"/>
  <c r="G87"/>
  <c r="F87"/>
  <c r="E87"/>
  <c r="D87"/>
  <c r="M86"/>
  <c r="J86"/>
  <c r="I86"/>
  <c r="H86"/>
  <c r="G86"/>
  <c r="F86"/>
  <c r="E86"/>
  <c r="D86"/>
  <c r="M85"/>
  <c r="J85"/>
  <c r="I85"/>
  <c r="H85"/>
  <c r="G85"/>
  <c r="F85"/>
  <c r="E85"/>
  <c r="D85"/>
  <c r="M84"/>
  <c r="J84"/>
  <c r="I84"/>
  <c r="H84"/>
  <c r="G84"/>
  <c r="F84"/>
  <c r="E84"/>
  <c r="D84"/>
  <c r="M83"/>
  <c r="J83"/>
  <c r="I83"/>
  <c r="H83"/>
  <c r="G83"/>
  <c r="F83"/>
  <c r="E83"/>
  <c r="D83"/>
  <c r="M82"/>
  <c r="J82"/>
  <c r="I82"/>
  <c r="H82"/>
  <c r="G82"/>
  <c r="F82"/>
  <c r="E82"/>
  <c r="D82"/>
  <c r="M81"/>
  <c r="J81"/>
  <c r="I81"/>
  <c r="H81"/>
  <c r="G81"/>
  <c r="F81"/>
  <c r="E81"/>
  <c r="D81"/>
  <c r="M80"/>
  <c r="J80"/>
  <c r="I80"/>
  <c r="H80"/>
  <c r="G80"/>
  <c r="F80"/>
  <c r="E80"/>
  <c r="D80"/>
  <c r="M79"/>
  <c r="J79"/>
  <c r="I79"/>
  <c r="H79"/>
  <c r="G79"/>
  <c r="F79"/>
  <c r="E79"/>
  <c r="D79"/>
  <c r="M78"/>
  <c r="J78"/>
  <c r="I78"/>
  <c r="H78"/>
  <c r="G78"/>
  <c r="F78"/>
  <c r="E78"/>
  <c r="D78"/>
  <c r="M77"/>
  <c r="J77"/>
  <c r="I77"/>
  <c r="H77"/>
  <c r="G77"/>
  <c r="F77"/>
  <c r="E77"/>
  <c r="D77"/>
  <c r="M76"/>
  <c r="J76"/>
  <c r="I76"/>
  <c r="H76"/>
  <c r="G76"/>
  <c r="F76"/>
  <c r="E76"/>
  <c r="D76"/>
  <c r="M75"/>
  <c r="J75"/>
  <c r="I75"/>
  <c r="H75"/>
  <c r="G75"/>
  <c r="F75"/>
  <c r="E75"/>
  <c r="D75"/>
  <c r="M74"/>
  <c r="J74"/>
  <c r="I74"/>
  <c r="H74"/>
  <c r="G74"/>
  <c r="F74"/>
  <c r="E74"/>
  <c r="D74"/>
  <c r="M73"/>
  <c r="J73"/>
  <c r="I73"/>
  <c r="H73"/>
  <c r="G73"/>
  <c r="F73"/>
  <c r="E73"/>
  <c r="D73"/>
  <c r="M72"/>
  <c r="J72"/>
  <c r="I72"/>
  <c r="H72"/>
  <c r="G72"/>
  <c r="F72"/>
  <c r="E72"/>
  <c r="D72"/>
  <c r="M71"/>
  <c r="J71"/>
  <c r="I71"/>
  <c r="H71"/>
  <c r="G71"/>
  <c r="F71"/>
  <c r="E71"/>
  <c r="D71"/>
  <c r="M70"/>
  <c r="J70"/>
  <c r="I70"/>
  <c r="H70"/>
  <c r="G70"/>
  <c r="F70"/>
  <c r="E70"/>
  <c r="D70"/>
  <c r="M69"/>
  <c r="J69"/>
  <c r="I69"/>
  <c r="H69"/>
  <c r="G69"/>
  <c r="F69"/>
  <c r="E69"/>
  <c r="D69"/>
  <c r="M68"/>
  <c r="J68"/>
  <c r="I68"/>
  <c r="H68"/>
  <c r="G68"/>
  <c r="F68"/>
  <c r="E68"/>
  <c r="D68"/>
  <c r="M67"/>
  <c r="J67"/>
  <c r="I67"/>
  <c r="H67"/>
  <c r="G67"/>
  <c r="F67"/>
  <c r="E67"/>
  <c r="D67"/>
  <c r="M66"/>
  <c r="J66"/>
  <c r="I66"/>
  <c r="H66"/>
  <c r="G66"/>
  <c r="F66"/>
  <c r="E66"/>
  <c r="D66"/>
  <c r="M65"/>
  <c r="J65"/>
  <c r="I65"/>
  <c r="H65"/>
  <c r="G65"/>
  <c r="F65"/>
  <c r="E65"/>
  <c r="D65"/>
  <c r="M64"/>
  <c r="J64"/>
  <c r="I64"/>
  <c r="H64"/>
  <c r="G64"/>
  <c r="F64"/>
  <c r="E64"/>
  <c r="D64"/>
  <c r="M63"/>
  <c r="J63"/>
  <c r="I63"/>
  <c r="H63"/>
  <c r="G63"/>
  <c r="F63"/>
  <c r="E63"/>
  <c r="D63"/>
  <c r="M62"/>
  <c r="J62"/>
  <c r="I62"/>
  <c r="H62"/>
  <c r="G62"/>
  <c r="F62"/>
  <c r="E62"/>
  <c r="D62"/>
  <c r="M61"/>
  <c r="J61"/>
  <c r="I61"/>
  <c r="H61"/>
  <c r="G61"/>
  <c r="F61"/>
  <c r="E61"/>
  <c r="D61"/>
  <c r="M60"/>
  <c r="J60"/>
  <c r="I60"/>
  <c r="H60"/>
  <c r="G60"/>
  <c r="F60"/>
  <c r="E60"/>
  <c r="D60"/>
  <c r="M59"/>
  <c r="J59"/>
  <c r="I59"/>
  <c r="H59"/>
  <c r="G59"/>
  <c r="F59"/>
  <c r="E59"/>
  <c r="D59"/>
  <c r="M58"/>
  <c r="J58"/>
  <c r="I58"/>
  <c r="H58"/>
  <c r="G58"/>
  <c r="F58"/>
  <c r="E58"/>
  <c r="D58"/>
  <c r="M57"/>
  <c r="J57"/>
  <c r="I57"/>
  <c r="H57"/>
  <c r="G57"/>
  <c r="F57"/>
  <c r="E57"/>
  <c r="D57"/>
  <c r="M56"/>
  <c r="J56"/>
  <c r="I56"/>
  <c r="H56"/>
  <c r="G56"/>
  <c r="F56"/>
  <c r="E56"/>
  <c r="D56"/>
  <c r="M55"/>
  <c r="J55"/>
  <c r="I55"/>
  <c r="H55"/>
  <c r="G55"/>
  <c r="F55"/>
  <c r="E55"/>
  <c r="D55"/>
  <c r="M54"/>
  <c r="J54"/>
  <c r="I54"/>
  <c r="H54"/>
  <c r="G54"/>
  <c r="F54"/>
  <c r="E54"/>
  <c r="D54"/>
  <c r="M53"/>
  <c r="J53"/>
  <c r="I53"/>
  <c r="H53"/>
  <c r="G53"/>
  <c r="F53"/>
  <c r="E53"/>
  <c r="D53"/>
  <c r="M52"/>
  <c r="J52"/>
  <c r="I52"/>
  <c r="H52"/>
  <c r="G52"/>
  <c r="F52"/>
  <c r="E52"/>
  <c r="D52"/>
  <c r="M51"/>
  <c r="J51"/>
  <c r="I51"/>
  <c r="H51"/>
  <c r="G51"/>
  <c r="F51"/>
  <c r="E51"/>
  <c r="D51"/>
  <c r="M50"/>
  <c r="J50"/>
  <c r="I50"/>
  <c r="H50"/>
  <c r="G50"/>
  <c r="F50"/>
  <c r="E50"/>
  <c r="D50"/>
  <c r="M49"/>
  <c r="J49"/>
  <c r="I49"/>
  <c r="H49"/>
  <c r="G49"/>
  <c r="F49"/>
  <c r="E49"/>
  <c r="D49"/>
  <c r="M48"/>
  <c r="J48"/>
  <c r="I48"/>
  <c r="H48"/>
  <c r="G48"/>
  <c r="F48"/>
  <c r="E48"/>
  <c r="D48"/>
  <c r="M47"/>
  <c r="J47"/>
  <c r="I47"/>
  <c r="H47"/>
  <c r="G47"/>
  <c r="F47"/>
  <c r="E47"/>
  <c r="D47"/>
  <c r="M46"/>
  <c r="J46"/>
  <c r="I46"/>
  <c r="H46"/>
  <c r="G46"/>
  <c r="F46"/>
  <c r="E46"/>
  <c r="D46"/>
  <c r="M45"/>
  <c r="J45"/>
  <c r="I45"/>
  <c r="H45"/>
  <c r="G45"/>
  <c r="F45"/>
  <c r="E45"/>
  <c r="D45"/>
  <c r="M44"/>
  <c r="J44"/>
  <c r="I44"/>
  <c r="H44"/>
  <c r="G44"/>
  <c r="F44"/>
  <c r="E44"/>
  <c r="D44"/>
  <c r="M43"/>
  <c r="J43"/>
  <c r="I43"/>
  <c r="H43"/>
  <c r="G43"/>
  <c r="F43"/>
  <c r="E43"/>
  <c r="D43"/>
  <c r="M42"/>
  <c r="J42"/>
  <c r="I42"/>
  <c r="H42"/>
  <c r="G42"/>
  <c r="F42"/>
  <c r="E42"/>
  <c r="D42"/>
  <c r="M41"/>
  <c r="J41"/>
  <c r="I41"/>
  <c r="H41"/>
  <c r="G41"/>
  <c r="F41"/>
  <c r="E41"/>
  <c r="D41"/>
  <c r="M40"/>
  <c r="J40"/>
  <c r="I40"/>
  <c r="H40"/>
  <c r="G40"/>
  <c r="F40"/>
  <c r="E40"/>
  <c r="D40"/>
  <c r="C34"/>
  <c r="C35"/>
  <c r="AC40"/>
</calcChain>
</file>

<file path=xl/sharedStrings.xml><?xml version="1.0" encoding="utf-8"?>
<sst xmlns="http://schemas.openxmlformats.org/spreadsheetml/2006/main" count="653" uniqueCount="206">
  <si>
    <t>OTS</t>
  </si>
  <si>
    <t>NAME</t>
  </si>
  <si>
    <t>TYPE</t>
  </si>
  <si>
    <t>REV.</t>
  </si>
  <si>
    <t>MTS</t>
  </si>
  <si>
    <t>NOTES</t>
  </si>
  <si>
    <t>No.</t>
  </si>
  <si>
    <t>Level</t>
  </si>
  <si>
    <t>INDENTURE CHART</t>
  </si>
  <si>
    <t>UNITS</t>
  </si>
  <si>
    <t>EA</t>
  </si>
  <si>
    <t>HW</t>
  </si>
  <si>
    <t>PDR</t>
  </si>
  <si>
    <t>delta-PDR</t>
  </si>
  <si>
    <t>FDR</t>
  </si>
  <si>
    <t>XXX</t>
  </si>
  <si>
    <t>DCC No.</t>
  </si>
  <si>
    <t>DCN</t>
  </si>
  <si>
    <t>Subsystem:</t>
  </si>
  <si>
    <t>Reporter:</t>
  </si>
  <si>
    <t>Date:</t>
  </si>
  <si>
    <t>Mindy Jacobson</t>
  </si>
  <si>
    <t>MODEL STATUS</t>
  </si>
  <si>
    <t>DWG STATUS</t>
  </si>
  <si>
    <t>TopAssy</t>
  </si>
  <si>
    <t>% COMPLETE</t>
  </si>
  <si>
    <t>PRT</t>
  </si>
  <si>
    <t>RH</t>
  </si>
  <si>
    <t>N/A</t>
  </si>
  <si>
    <t xml:space="preserve">Total No. Dwgs = </t>
  </si>
  <si>
    <t xml:space="preserve">Aggregate %-complete = </t>
  </si>
  <si>
    <t>V2</t>
  </si>
  <si>
    <t>RESERVED for
PROCUREMENT TRACKING</t>
  </si>
  <si>
    <t>QUANTITY</t>
  </si>
  <si>
    <t>REQ'd</t>
  </si>
  <si>
    <t>SPARE</t>
  </si>
  <si>
    <t>TOT.</t>
  </si>
  <si>
    <t>DWG TREE REF. NO.</t>
  </si>
  <si>
    <t>SOURCE</t>
  </si>
  <si>
    <t>CALIFORNIA INSTITUTE OF TECHNOLOGY</t>
  </si>
  <si>
    <t>FORMAL DRAWING TREE REFERENCE DOCUMENT</t>
  </si>
  <si>
    <t xml:space="preserve">RELATED DOC. CHANGE NO.: </t>
  </si>
  <si>
    <t>DOCUMENT CONTROL NO.:</t>
  </si>
  <si>
    <t xml:space="preserve">TITLE: </t>
  </si>
  <si>
    <t xml:space="preserve">DATE: </t>
  </si>
  <si>
    <t xml:space="preserve">AUTHOR: </t>
  </si>
  <si>
    <t>M. JACOBSON</t>
  </si>
  <si>
    <t xml:space="preserve">PURPOSE: </t>
  </si>
  <si>
    <t>This document is the formal reference for necessary revisions of each child of the stated assemblies, and the total necessary quantities for all items.</t>
  </si>
  <si>
    <t>MATERIAL</t>
  </si>
  <si>
    <t xml:space="preserve">Cu, Au-coated  </t>
  </si>
  <si>
    <t>aLIGO TCS Ring Heater replacement Fixture Assemby</t>
  </si>
  <si>
    <t>-v1</t>
  </si>
  <si>
    <t>for Design Review</t>
  </si>
  <si>
    <t>C-808-N</t>
  </si>
  <si>
    <t>WF-08</t>
  </si>
  <si>
    <t>v1</t>
  </si>
  <si>
    <t>Al 6061</t>
  </si>
  <si>
    <t>UC COMPONENTS</t>
  </si>
  <si>
    <t>CONTAINING ASSEMBLY:</t>
  </si>
  <si>
    <t>E1100656</t>
  </si>
  <si>
    <t>E1100655</t>
  </si>
  <si>
    <t>D1003193</t>
  </si>
  <si>
    <t>E1100655-v1</t>
  </si>
  <si>
    <t>TYPE
[config.]</t>
  </si>
  <si>
    <t>E1100656-v1</t>
  </si>
  <si>
    <t>VIEWPORT ENCLOSURE ASSY, H2 CO2P</t>
  </si>
  <si>
    <t>D1003194</t>
  </si>
  <si>
    <t>-</t>
  </si>
  <si>
    <t>PRIMARY FLANGE VIEWPORT ASSY</t>
  </si>
  <si>
    <t>ASSY</t>
  </si>
  <si>
    <t>D1003209</t>
  </si>
  <si>
    <t>CLAMPING FLANGE, CO2P VP ENCLOSURE</t>
  </si>
  <si>
    <t>D1100495</t>
  </si>
  <si>
    <t>D1100439</t>
  </si>
  <si>
    <t>ZnSe VIEWPORT, 3 IN OD. 0.5 IN THICK, 60' WEDGE</t>
  </si>
  <si>
    <t>D1100540</t>
  </si>
  <si>
    <t>aLIGO TCS 0.5 IN THICK OPTICAL WINDOW</t>
  </si>
  <si>
    <t>D1003196</t>
  </si>
  <si>
    <t>aLIGO TCS 10-IN CUSTOM VP FLANGE</t>
  </si>
  <si>
    <t>D080631</t>
  </si>
  <si>
    <t>ORING, 3 IN VIEWPORTS</t>
  </si>
  <si>
    <t>KNP-800-12</t>
  </si>
  <si>
    <t>12-PT BOLT, 5/16-24 UNC-2A X 2.25 +WASHER, QTY 48 +NUTPLATES, QTY 24</t>
  </si>
  <si>
    <t>C-1016-NA</t>
  </si>
  <si>
    <t>SHCS 10-32 UNF-2A X 1 IN LONG</t>
  </si>
  <si>
    <t>D1003204</t>
  </si>
  <si>
    <t>VP ENCLOSURE FRONT COVER ASSY, CO2P</t>
  </si>
  <si>
    <t>D1003206</t>
  </si>
  <si>
    <t>VP ENCLOSURE FRONT WALL, FIXED</t>
  </si>
  <si>
    <t>D1100493</t>
  </si>
  <si>
    <t>TCS 0.25 IN THICK ZnSe WINDOW CLAM SHELL ASSY</t>
  </si>
  <si>
    <t>D1003208</t>
  </si>
  <si>
    <t>MOUNTING PLATE, CO2P VP COVER</t>
  </si>
  <si>
    <t>D1100250</t>
  </si>
  <si>
    <t>MOUNTING PLATE COVER REAR, CO2P VP COVER</t>
  </si>
  <si>
    <t>D1100485</t>
  </si>
  <si>
    <t>ZnSe VIEWPORT, 3 IN OD. 0.25 IN THICK, 60' WEDGE</t>
  </si>
  <si>
    <t>D1100496</t>
  </si>
  <si>
    <t>VIEWPORT THERMOCOUPLE</t>
  </si>
  <si>
    <t>C-610-N</t>
  </si>
  <si>
    <t>SHCS 6-32 UNC-2A X .625 IN LONG</t>
  </si>
  <si>
    <t>D1100494</t>
  </si>
  <si>
    <t>TCS 0.25 IN THICK OPTICAL WINDOW CLAM SHELL ASSY</t>
  </si>
  <si>
    <t>D1100539</t>
  </si>
  <si>
    <t>aLIGO TCS 0.25 IN THICK OPTICAL WINDOW</t>
  </si>
  <si>
    <t>D1100413</t>
  </si>
  <si>
    <t>STRESS RELIEF BAR</t>
  </si>
  <si>
    <t>C-607-N</t>
  </si>
  <si>
    <t>SHCS 6-32 UNC-2A X .4375 LONG</t>
  </si>
  <si>
    <t>C-605-N</t>
  </si>
  <si>
    <t>SHCS 6-32 UNC-2A X .3125 LONG</t>
  </si>
  <si>
    <t>C-608-N</t>
  </si>
  <si>
    <t>SHCS 6-32 UNC-2A X .5 LONG</t>
  </si>
  <si>
    <t>C-1824-N</t>
  </si>
  <si>
    <t>SHCS .3125-18 X 1.5 LONG</t>
  </si>
  <si>
    <t>D1003210</t>
  </si>
  <si>
    <t>VP ENCLOSURE SIDE OPTOMECH ASSY, CO2P</t>
  </si>
  <si>
    <t>D1003213</t>
  </si>
  <si>
    <t>SIDE OPTOMECH WALL, CO2P VP ENCLOSURE</t>
  </si>
  <si>
    <t>GROMMET, 1 IN ID X 1.75 IN OD, .1875 IN GROVE, MS35489-81</t>
  </si>
  <si>
    <t>D1100453</t>
  </si>
  <si>
    <t>D1003214</t>
  </si>
  <si>
    <t>VP ENCLOSURE TOP WALL, CO2P</t>
  </si>
  <si>
    <t>D1003215</t>
  </si>
  <si>
    <t>VP ENCLOSURE SIDE COVER ASSY, CO2P</t>
  </si>
  <si>
    <t>D1003216</t>
  </si>
  <si>
    <t>SIDE COVER WALL, CO2P VP ENCLOSURE</t>
  </si>
  <si>
    <t>6.5 IN x 1.75 IN DOOR PULL, Zn PLATED STEEL</t>
  </si>
  <si>
    <t>FA-810-N</t>
  </si>
  <si>
    <t>FSHCS, 8-32 X .625 LONG</t>
  </si>
  <si>
    <t>FLAT WASHER, 8-32</t>
  </si>
  <si>
    <t>N-832</t>
  </si>
  <si>
    <t>HEX NUT, 8-32</t>
  </si>
  <si>
    <t>CAPTIVE SHCS 8-32 X .1875 THD X .50 LONG</t>
  </si>
  <si>
    <t>D1003217</t>
  </si>
  <si>
    <t>VP ENCLOSURE BACK COVER ASSY, CO2P</t>
  </si>
  <si>
    <t>D1003218</t>
  </si>
  <si>
    <t>BACK WALL, CO2P VP ENCLOSURE</t>
  </si>
  <si>
    <t>D1003219</t>
  </si>
  <si>
    <t>MOUNTING ROD, SIDE-TO-BACK COVERS</t>
  </si>
  <si>
    <t>D1003221</t>
  </si>
  <si>
    <t>VP ENCLOSURE LOWER WALL ASSY, CO2P</t>
  </si>
  <si>
    <t>D1003220</t>
  </si>
  <si>
    <t>BOTTOM WALL, CO2P VP ENCLOSURE</t>
  </si>
  <si>
    <t>D1003222</t>
  </si>
  <si>
    <t>PERISCOPE INTERFACE FLANGE, FEMALE</t>
  </si>
  <si>
    <t>WF-25</t>
  </si>
  <si>
    <t>FLAT WASHER, 1/4 IN</t>
  </si>
  <si>
    <t>C-2010-N</t>
  </si>
  <si>
    <t>SHCS 1/4-20 UNC-2A X .625 LONG</t>
  </si>
  <si>
    <t>C-810-N</t>
  </si>
  <si>
    <t>SHCS 8-32 UNC-2A X .625 LONG</t>
  </si>
  <si>
    <t>D1101145</t>
  </si>
  <si>
    <t>TCS H2 CO2P TOP PERISCOPE MOUNT ASSY</t>
  </si>
  <si>
    <t>D1101144</t>
  </si>
  <si>
    <t>H2 CO2P TOP PERISCOPE FIXTURE</t>
  </si>
  <si>
    <t>SL101.6N-PZA12</t>
  </si>
  <si>
    <t>MIRROR MOUNT ASSY</t>
  </si>
  <si>
    <t>Q1048496</t>
  </si>
  <si>
    <t>CUSTOM MIRROR MOUNT, MICROCONTROLLE</t>
  </si>
  <si>
    <t>ENHANCED ALUMINUM MIRROR, 4 IN DIA</t>
  </si>
  <si>
    <t>MC-616-N</t>
  </si>
  <si>
    <t>SHCS M6 X 16</t>
  </si>
  <si>
    <t>MLW-06</t>
  </si>
  <si>
    <t>WASHER, SPLIT LOCK, M6</t>
  </si>
  <si>
    <t>MC-516-N</t>
  </si>
  <si>
    <t>SHCS M5 X 16</t>
  </si>
  <si>
    <t>MLW-05</t>
  </si>
  <si>
    <t>WASHER, SPLIT LOCK, M5</t>
  </si>
  <si>
    <t>SHCV-4420</t>
  </si>
  <si>
    <t>SH SHOULDER 8-32 X .375 LONG</t>
  </si>
  <si>
    <t>D1101235</t>
  </si>
  <si>
    <t>VIEWPORT CAMERA MIRROR ASSY</t>
  </si>
  <si>
    <t>H2 VIEWPORT CAMERA MIRROR FIXTURE</t>
  </si>
  <si>
    <t>U200-AC3K</t>
  </si>
  <si>
    <t>3-AXIS MIRROR MOUNT, 2 IN</t>
  </si>
  <si>
    <t>D1101256</t>
  </si>
  <si>
    <t>ENHANCED ALUMINUM MIRROR, 2 IN DIA</t>
  </si>
  <si>
    <t>C-806-N</t>
  </si>
  <si>
    <t>SHCS 8-32 UNC-2A X .375 LONG</t>
  </si>
  <si>
    <t>SHCS 8-32 UNC-2A X .5 LONG</t>
  </si>
  <si>
    <t>v2</t>
  </si>
  <si>
    <t>v3</t>
  </si>
  <si>
    <t>EBARA CF-10 HW KIT</t>
  </si>
  <si>
    <t>MSC</t>
  </si>
  <si>
    <t xml:space="preserve">NEWPORT  </t>
  </si>
  <si>
    <t>18-8 SSTL</t>
  </si>
  <si>
    <t>ZnSe</t>
  </si>
  <si>
    <t>FUSED SILICA</t>
  </si>
  <si>
    <t>SSTL</t>
  </si>
  <si>
    <t>VITON</t>
  </si>
  <si>
    <t>STL</t>
  </si>
  <si>
    <t>18-8 SS, Ag PLT</t>
  </si>
  <si>
    <t>NBR</t>
  </si>
  <si>
    <t>Zn PLT STL</t>
  </si>
  <si>
    <t>304 SSTL</t>
  </si>
  <si>
    <t>ZERODUR, Al PLT</t>
  </si>
  <si>
    <t>A2 SSTL</t>
  </si>
  <si>
    <t>EDMUND OPTICS</t>
  </si>
  <si>
    <t>HEREAUS</t>
  </si>
  <si>
    <t>II-VI</t>
  </si>
  <si>
    <t>-v2</t>
  </si>
  <si>
    <t>WASHER, CLAMP RING</t>
  </si>
  <si>
    <t>PEEK or TEFLON</t>
  </si>
  <si>
    <t>D1101547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</si>
</sst>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0"/>
  </numFmts>
  <fonts count="20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6"/>
      <color indexed="6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6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name val="Arial Narrow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64" fontId="0" fillId="3" borderId="8" xfId="0" applyNumberFormat="1" applyFill="1" applyBorder="1" applyAlignment="1">
      <alignment horizontal="center" vertical="center"/>
    </xf>
    <xf numFmtId="164" fontId="0" fillId="0" borderId="4" xfId="0" applyNumberFormat="1" applyBorder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0" fillId="0" borderId="20" xfId="0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left" vertical="center" wrapText="1" indent="2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 horizontal="center"/>
    </xf>
    <xf numFmtId="0" fontId="6" fillId="3" borderId="6" xfId="0" applyFont="1" applyFill="1" applyBorder="1" applyAlignment="1" applyProtection="1">
      <alignment horizontal="left" vertical="center"/>
    </xf>
    <xf numFmtId="2" fontId="6" fillId="0" borderId="12" xfId="0" applyNumberFormat="1" applyFont="1" applyBorder="1" applyAlignment="1" applyProtection="1">
      <alignment horizontal="center" vertical="center"/>
    </xf>
    <xf numFmtId="1" fontId="6" fillId="0" borderId="15" xfId="0" applyNumberFormat="1" applyFont="1" applyFill="1" applyBorder="1" applyAlignment="1" applyProtection="1">
      <alignment horizontal="center" vertical="center"/>
    </xf>
    <xf numFmtId="1" fontId="6" fillId="0" borderId="15" xfId="0" applyNumberFormat="1" applyFont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1" fontId="12" fillId="2" borderId="1" xfId="0" applyNumberFormat="1" applyFont="1" applyFill="1" applyBorder="1" applyAlignment="1" applyProtection="1">
      <alignment horizontal="center" vertical="center" wrapText="1"/>
    </xf>
    <xf numFmtId="1" fontId="12" fillId="2" borderId="2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Border="1" applyAlignment="1">
      <alignment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1" xfId="0" applyBorder="1"/>
    <xf numFmtId="0" fontId="0" fillId="7" borderId="3" xfId="0" applyFill="1" applyBorder="1"/>
    <xf numFmtId="0" fontId="14" fillId="7" borderId="29" xfId="0" applyFont="1" applyFill="1" applyBorder="1"/>
    <xf numFmtId="0" fontId="0" fillId="7" borderId="29" xfId="0" applyFill="1" applyBorder="1"/>
    <xf numFmtId="0" fontId="0" fillId="7" borderId="29" xfId="0" applyFill="1" applyBorder="1" applyAlignment="1">
      <alignment horizontal="center"/>
    </xf>
    <xf numFmtId="0" fontId="6" fillId="7" borderId="29" xfId="0" applyFont="1" applyFill="1" applyBorder="1"/>
    <xf numFmtId="1" fontId="6" fillId="7" borderId="29" xfId="0" applyNumberFormat="1" applyFont="1" applyFill="1" applyBorder="1" applyAlignment="1">
      <alignment horizontal="center"/>
    </xf>
    <xf numFmtId="0" fontId="0" fillId="7" borderId="30" xfId="0" applyFill="1" applyBorder="1"/>
    <xf numFmtId="0" fontId="0" fillId="7" borderId="22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6" fillId="7" borderId="0" xfId="0" applyFont="1" applyFill="1" applyBorder="1"/>
    <xf numFmtId="1" fontId="6" fillId="7" borderId="0" xfId="0" applyNumberFormat="1" applyFont="1" applyFill="1" applyBorder="1" applyAlignment="1">
      <alignment horizontal="center"/>
    </xf>
    <xf numFmtId="0" fontId="0" fillId="7" borderId="31" xfId="0" applyFill="1" applyBorder="1"/>
    <xf numFmtId="0" fontId="16" fillId="7" borderId="0" xfId="0" applyFont="1" applyFill="1" applyBorder="1"/>
    <xf numFmtId="0" fontId="17" fillId="7" borderId="0" xfId="0" applyFont="1" applyFill="1" applyBorder="1" applyAlignment="1">
      <alignment horizontal="right"/>
    </xf>
    <xf numFmtId="0" fontId="17" fillId="7" borderId="0" xfId="0" applyFont="1" applyFill="1" applyBorder="1"/>
    <xf numFmtId="0" fontId="18" fillId="7" borderId="0" xfId="0" applyFont="1" applyFill="1" applyBorder="1"/>
    <xf numFmtId="0" fontId="16" fillId="7" borderId="0" xfId="0" quotePrefix="1" applyFont="1" applyFill="1" applyBorder="1"/>
    <xf numFmtId="0" fontId="9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17" fillId="7" borderId="0" xfId="0" quotePrefix="1" applyFont="1" applyFill="1" applyBorder="1"/>
    <xf numFmtId="0" fontId="9" fillId="7" borderId="0" xfId="0" quotePrefix="1" applyFont="1" applyFill="1" applyBorder="1"/>
    <xf numFmtId="0" fontId="6" fillId="7" borderId="0" xfId="0" applyFont="1" applyFill="1" applyBorder="1" applyAlignment="1">
      <alignment horizontal="right"/>
    </xf>
    <xf numFmtId="0" fontId="1" fillId="7" borderId="13" xfId="0" applyFont="1" applyFill="1" applyBorder="1"/>
    <xf numFmtId="0" fontId="6" fillId="7" borderId="14" xfId="0" applyFont="1" applyFill="1" applyBorder="1" applyAlignment="1">
      <alignment horizontal="center"/>
    </xf>
    <xf numFmtId="15" fontId="6" fillId="7" borderId="14" xfId="0" applyNumberFormat="1" applyFont="1" applyFill="1" applyBorder="1" applyAlignment="1">
      <alignment horizontal="center"/>
    </xf>
    <xf numFmtId="0" fontId="1" fillId="7" borderId="22" xfId="0" applyFont="1" applyFill="1" applyBorder="1"/>
    <xf numFmtId="15" fontId="6" fillId="7" borderId="0" xfId="0" applyNumberFormat="1" applyFont="1" applyFill="1" applyBorder="1" applyAlignment="1">
      <alignment horizontal="center"/>
    </xf>
    <xf numFmtId="15" fontId="6" fillId="7" borderId="0" xfId="0" applyNumberFormat="1" applyFont="1" applyFill="1" applyBorder="1" applyAlignment="1">
      <alignment horizontal="right"/>
    </xf>
    <xf numFmtId="0" fontId="0" fillId="7" borderId="32" xfId="0" applyFill="1" applyBorder="1"/>
    <xf numFmtId="0" fontId="5" fillId="7" borderId="19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" fontId="11" fillId="7" borderId="19" xfId="0" applyNumberFormat="1" applyFont="1" applyFill="1" applyBorder="1" applyAlignment="1">
      <alignment horizontal="center" vertical="center"/>
    </xf>
    <xf numFmtId="1" fontId="9" fillId="7" borderId="19" xfId="0" applyNumberFormat="1" applyFont="1" applyFill="1" applyBorder="1" applyAlignment="1">
      <alignment horizontal="right" vertical="center"/>
    </xf>
    <xf numFmtId="0" fontId="0" fillId="7" borderId="33" xfId="0" applyFill="1" applyBorder="1"/>
    <xf numFmtId="0" fontId="0" fillId="0" borderId="22" xfId="0" applyBorder="1"/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6" fillId="8" borderId="0" xfId="0" applyFont="1" applyFill="1"/>
    <xf numFmtId="1" fontId="6" fillId="8" borderId="0" xfId="0" applyNumberFormat="1" applyFont="1" applyFill="1" applyAlignment="1">
      <alignment horizontal="center"/>
    </xf>
    <xf numFmtId="0" fontId="0" fillId="8" borderId="0" xfId="0" applyFill="1" applyProtection="1">
      <protection locked="0"/>
    </xf>
    <xf numFmtId="0" fontId="15" fillId="7" borderId="0" xfId="0" applyFont="1" applyFill="1" applyBorder="1"/>
    <xf numFmtId="0" fontId="0" fillId="0" borderId="34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>
      <alignment horizontal="left" vertical="center" wrapText="1" indent="2"/>
    </xf>
    <xf numFmtId="2" fontId="6" fillId="0" borderId="36" xfId="0" applyNumberFormat="1" applyFont="1" applyBorder="1" applyAlignment="1" applyProtection="1">
      <alignment horizontal="center" vertical="center"/>
    </xf>
    <xf numFmtId="1" fontId="6" fillId="0" borderId="34" xfId="0" applyNumberFormat="1" applyFont="1" applyFill="1" applyBorder="1" applyAlignment="1" applyProtection="1">
      <alignment horizontal="center" vertical="center"/>
    </xf>
    <xf numFmtId="1" fontId="6" fillId="0" borderId="34" xfId="0" applyNumberFormat="1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164" fontId="0" fillId="0" borderId="35" xfId="0" applyNumberFormat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8" fillId="0" borderId="33" xfId="0" applyFont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2" fontId="6" fillId="0" borderId="44" xfId="0" applyNumberFormat="1" applyFont="1" applyBorder="1" applyAlignment="1" applyProtection="1">
      <alignment horizontal="center" vertical="center"/>
    </xf>
    <xf numFmtId="1" fontId="6" fillId="0" borderId="40" xfId="0" applyNumberFormat="1" applyFont="1" applyFill="1" applyBorder="1" applyAlignment="1" applyProtection="1">
      <alignment horizontal="center" vertical="center"/>
    </xf>
    <xf numFmtId="1" fontId="6" fillId="0" borderId="40" xfId="0" applyNumberFormat="1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0" fillId="8" borderId="29" xfId="0" applyFill="1" applyBorder="1"/>
    <xf numFmtId="0" fontId="0" fillId="0" borderId="48" xfId="0" applyBorder="1" applyAlignment="1" applyProtection="1">
      <alignment horizontal="center" vertical="center"/>
      <protection locked="0"/>
    </xf>
    <xf numFmtId="0" fontId="0" fillId="8" borderId="29" xfId="0" applyFill="1" applyBorder="1" applyAlignment="1">
      <alignment horizont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>
      <alignment horizontal="left" vertical="center" wrapText="1" indent="2"/>
    </xf>
    <xf numFmtId="2" fontId="6" fillId="0" borderId="46" xfId="0" applyNumberFormat="1" applyFont="1" applyBorder="1" applyAlignment="1" applyProtection="1">
      <alignment horizontal="center" vertical="center"/>
    </xf>
    <xf numFmtId="1" fontId="6" fillId="0" borderId="33" xfId="0" applyNumberFormat="1" applyFont="1" applyFill="1" applyBorder="1" applyAlignment="1" applyProtection="1">
      <alignment horizontal="center" vertical="center"/>
    </xf>
    <xf numFmtId="1" fontId="6" fillId="0" borderId="33" xfId="0" applyNumberFormat="1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 wrapText="1"/>
      <protection locked="0"/>
    </xf>
    <xf numFmtId="164" fontId="0" fillId="0" borderId="23" xfId="0" applyNumberFormat="1" applyBorder="1" applyProtection="1"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 locked="0"/>
    </xf>
    <xf numFmtId="2" fontId="6" fillId="0" borderId="45" xfId="0" applyNumberFormat="1" applyFont="1" applyBorder="1" applyAlignment="1" applyProtection="1">
      <alignment horizontal="center" vertical="center"/>
    </xf>
    <xf numFmtId="1" fontId="6" fillId="0" borderId="47" xfId="0" applyNumberFormat="1" applyFont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45" xfId="0" applyFill="1" applyBorder="1" applyAlignment="1" applyProtection="1">
      <alignment horizontal="center" vertical="center" wrapText="1"/>
      <protection locked="0"/>
    </xf>
    <xf numFmtId="0" fontId="6" fillId="8" borderId="29" xfId="0" applyFont="1" applyFill="1" applyBorder="1"/>
    <xf numFmtId="1" fontId="6" fillId="8" borderId="29" xfId="0" applyNumberFormat="1" applyFont="1" applyFill="1" applyBorder="1" applyAlignment="1">
      <alignment horizontal="center"/>
    </xf>
    <xf numFmtId="0" fontId="0" fillId="8" borderId="22" xfId="0" applyFill="1" applyBorder="1"/>
    <xf numFmtId="0" fontId="0" fillId="8" borderId="22" xfId="0" applyFill="1" applyBorder="1" applyProtection="1"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vertical="center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165" fontId="9" fillId="0" borderId="57" xfId="0" applyNumberFormat="1" applyFont="1" applyBorder="1" applyAlignment="1" applyProtection="1">
      <alignment horizontal="center" vertical="center" wrapText="1"/>
      <protection locked="0"/>
    </xf>
    <xf numFmtId="2" fontId="9" fillId="0" borderId="12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7" xfId="0" quotePrefix="1" applyFont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left" indent="4"/>
    </xf>
    <xf numFmtId="165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left" indent="6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left" indent="4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1" fillId="0" borderId="17" xfId="0" applyFont="1" applyFill="1" applyBorder="1" applyAlignment="1">
      <alignment horizontal="left" indent="2"/>
    </xf>
    <xf numFmtId="0" fontId="2" fillId="0" borderId="17" xfId="0" applyFont="1" applyFill="1" applyBorder="1" applyAlignment="1">
      <alignment horizontal="left"/>
    </xf>
    <xf numFmtId="0" fontId="6" fillId="0" borderId="40" xfId="0" applyFont="1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>
      <alignment horizontal="left" indent="4"/>
    </xf>
    <xf numFmtId="0" fontId="4" fillId="0" borderId="20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6" fillId="0" borderId="20" xfId="0" quotePrefix="1" applyFont="1" applyBorder="1" applyAlignment="1" applyProtection="1">
      <alignment horizontal="center" vertical="center"/>
      <protection locked="0"/>
    </xf>
    <xf numFmtId="0" fontId="6" fillId="0" borderId="21" xfId="0" quotePrefix="1" applyFont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 textRotation="90"/>
    </xf>
    <xf numFmtId="49" fontId="8" fillId="7" borderId="18" xfId="0" applyNumberFormat="1" applyFont="1" applyFill="1" applyBorder="1" applyAlignment="1">
      <alignment horizontal="center" vertical="center" textRotation="90"/>
    </xf>
    <xf numFmtId="0" fontId="16" fillId="7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17" fillId="7" borderId="0" xfId="0" applyFont="1" applyFill="1" applyBorder="1" applyAlignment="1">
      <alignment horizontal="left"/>
    </xf>
    <xf numFmtId="15" fontId="0" fillId="7" borderId="0" xfId="0" applyNumberForma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1" fontId="6" fillId="3" borderId="26" xfId="0" applyNumberFormat="1" applyFont="1" applyFill="1" applyBorder="1" applyAlignment="1" applyProtection="1">
      <alignment horizontal="center" vertical="center"/>
    </xf>
    <xf numFmtId="1" fontId="6" fillId="3" borderId="27" xfId="0" applyNumberFormat="1" applyFont="1" applyFill="1" applyBorder="1" applyAlignment="1" applyProtection="1">
      <alignment horizontal="center" vertical="center"/>
    </xf>
    <xf numFmtId="49" fontId="8" fillId="7" borderId="23" xfId="0" applyNumberFormat="1" applyFont="1" applyFill="1" applyBorder="1" applyAlignment="1">
      <alignment horizontal="center" vertical="center" textRotation="90"/>
    </xf>
    <xf numFmtId="49" fontId="8" fillId="4" borderId="30" xfId="0" applyNumberFormat="1" applyFont="1" applyFill="1" applyBorder="1" applyAlignment="1">
      <alignment horizontal="center" vertical="center" textRotation="90"/>
    </xf>
    <xf numFmtId="49" fontId="8" fillId="4" borderId="31" xfId="0" applyNumberFormat="1" applyFont="1" applyFill="1" applyBorder="1" applyAlignment="1">
      <alignment horizontal="center" vertical="center" textRotation="90"/>
    </xf>
    <xf numFmtId="49" fontId="8" fillId="4" borderId="33" xfId="0" applyNumberFormat="1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indent="4"/>
    </xf>
    <xf numFmtId="0" fontId="6" fillId="0" borderId="17" xfId="0" applyFont="1" applyFill="1" applyBorder="1" applyAlignment="1">
      <alignment horizontal="left" indent="2"/>
    </xf>
  </cellXfs>
  <cellStyles count="1">
    <cellStyle name="Normal" xfId="0" builtinId="0"/>
  </cellStyles>
  <dxfs count="22">
    <dxf>
      <font>
        <color theme="0" tint="-4.9989318521683403E-2"/>
      </font>
      <fill>
        <patternFill>
          <bgColor theme="0" tint="-0.499984740745262"/>
        </patternFill>
      </fill>
    </dxf>
    <dxf>
      <font>
        <color theme="0" tint="-4.9989318521683403E-2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theme="0" tint="-4.9989318521683403E-2"/>
      </font>
      <fill>
        <patternFill>
          <bgColor theme="0" tint="-0.49998474074526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333399"/>
      <color rgb="FF3333CC"/>
      <color rgb="FF0000FF"/>
      <color rgb="FFB8580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126996</xdr:colOff>
      <xdr:row>1</xdr:row>
      <xdr:rowOff>42332</xdr:rowOff>
    </xdr:from>
    <xdr:to>
      <xdr:col>0</xdr:col>
      <xdr:colOff>755646</xdr:colOff>
      <xdr:row>3</xdr:row>
      <xdr:rowOff>117473</xdr:rowOff>
    </xdr:to>
    <xdr:pic>
      <xdr:nvPicPr>
        <xdr:cNvPr id="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996" y="21166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50"/>
  </sheetPr>
  <dimension ref="A1:CC434"/>
  <sheetViews>
    <sheetView tabSelected="1" zoomScale="90" zoomScaleNormal="90" workbookViewId="0">
      <pane ySplit="39" topLeftCell="A94" activePane="bottomLeft" state="frozen"/>
      <selection pane="bottomLeft" sqref="A1:AA129"/>
    </sheetView>
  </sheetViews>
  <sheetFormatPr defaultRowHeight="12.75"/>
  <cols>
    <col min="1" max="1" width="13.140625" customWidth="1"/>
    <col min="2" max="2" width="19.7109375" customWidth="1"/>
    <col min="3" max="3" width="5.7109375" customWidth="1"/>
    <col min="4" max="8" width="2.5703125" customWidth="1"/>
    <col min="9" max="10" width="2.5703125" hidden="1" customWidth="1"/>
    <col min="11" max="11" width="6.7109375" customWidth="1"/>
    <col min="12" max="12" width="7.85546875" customWidth="1"/>
    <col min="13" max="13" width="5.5703125" customWidth="1"/>
    <col min="14" max="14" width="6.85546875" bestFit="1" customWidth="1"/>
    <col min="15" max="15" width="13.5703125" style="1" customWidth="1"/>
    <col min="16" max="16" width="13.7109375" style="1" customWidth="1"/>
    <col min="17" max="17" width="14.85546875" customWidth="1"/>
    <col min="18" max="19" width="5.7109375" customWidth="1"/>
    <col min="20" max="20" width="64.85546875" customWidth="1"/>
    <col min="21" max="21" width="9.5703125" style="23" customWidth="1"/>
    <col min="22" max="23" width="0" style="30" hidden="1" customWidth="1"/>
    <col min="24" max="24" width="9.7109375" customWidth="1"/>
    <col min="25" max="26" width="5.42578125" hidden="1" customWidth="1"/>
    <col min="27" max="27" width="5.42578125" customWidth="1"/>
    <col min="28" max="28" width="5.42578125" hidden="1" customWidth="1"/>
    <col min="29" max="29" width="15.85546875" hidden="1" customWidth="1"/>
    <col min="30" max="30" width="10.140625" hidden="1" customWidth="1"/>
    <col min="31" max="32" width="9.5703125" hidden="1" customWidth="1"/>
    <col min="33" max="81" width="9.140625" style="90"/>
  </cols>
  <sheetData>
    <row r="1" spans="1:33" s="90" customFormat="1" ht="13.5" thickBot="1">
      <c r="O1" s="91"/>
      <c r="P1" s="91"/>
      <c r="U1" s="92"/>
      <c r="V1" s="93"/>
      <c r="W1" s="93"/>
    </row>
    <row r="2" spans="1:33" ht="18">
      <c r="A2" s="50"/>
      <c r="B2" s="51" t="s">
        <v>39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2"/>
      <c r="R2" s="52"/>
      <c r="S2" s="52"/>
      <c r="T2" s="52"/>
      <c r="U2" s="54"/>
      <c r="V2" s="55"/>
      <c r="W2" s="55"/>
      <c r="X2" s="52"/>
      <c r="Y2" s="52"/>
      <c r="Z2" s="52"/>
      <c r="AA2" s="56"/>
      <c r="AB2" s="113"/>
      <c r="AC2" s="113"/>
      <c r="AD2" s="113"/>
      <c r="AE2" s="113"/>
      <c r="AF2" s="114"/>
      <c r="AG2" s="164"/>
    </row>
    <row r="3" spans="1:33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59"/>
      <c r="Q3" s="58"/>
      <c r="R3" s="58"/>
      <c r="S3" s="58"/>
      <c r="T3" s="58"/>
      <c r="U3" s="60"/>
      <c r="V3" s="61"/>
      <c r="W3" s="61"/>
      <c r="X3" s="58"/>
      <c r="Y3" s="58"/>
      <c r="Z3" s="58"/>
      <c r="AA3" s="62"/>
      <c r="AB3" s="40"/>
      <c r="AC3" s="40"/>
      <c r="AD3" s="40"/>
      <c r="AE3" s="40"/>
      <c r="AF3" s="49"/>
      <c r="AG3" s="164"/>
    </row>
    <row r="4" spans="1:33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59"/>
      <c r="Q4" s="58"/>
      <c r="R4" s="58"/>
      <c r="S4" s="58"/>
      <c r="T4" s="58"/>
      <c r="U4" s="60"/>
      <c r="V4" s="61"/>
      <c r="W4" s="61"/>
      <c r="X4" s="58"/>
      <c r="Y4" s="58"/>
      <c r="Z4" s="58"/>
      <c r="AA4" s="62"/>
      <c r="AB4" s="40"/>
      <c r="AC4" s="40"/>
      <c r="AD4" s="40"/>
      <c r="AE4" s="40"/>
      <c r="AF4" s="49"/>
      <c r="AG4" s="164"/>
    </row>
    <row r="5" spans="1:33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59"/>
      <c r="Q5" s="58"/>
      <c r="R5" s="58"/>
      <c r="S5" s="58"/>
      <c r="T5" s="58"/>
      <c r="U5" s="60"/>
      <c r="V5" s="61"/>
      <c r="W5" s="61"/>
      <c r="X5" s="58"/>
      <c r="Y5" s="58"/>
      <c r="Z5" s="58"/>
      <c r="AA5" s="62"/>
      <c r="AB5" s="40"/>
      <c r="AC5" s="40"/>
      <c r="AD5" s="40"/>
      <c r="AE5" s="40"/>
      <c r="AF5" s="49"/>
      <c r="AG5" s="164"/>
    </row>
    <row r="6" spans="1:33" ht="18">
      <c r="A6" s="57"/>
      <c r="B6" s="95" t="s">
        <v>40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  <c r="P6" s="59"/>
      <c r="Q6" s="58"/>
      <c r="R6" s="58"/>
      <c r="S6" s="58"/>
      <c r="T6" s="58"/>
      <c r="U6" s="60"/>
      <c r="V6" s="61"/>
      <c r="W6" s="61"/>
      <c r="X6" s="58"/>
      <c r="Y6" s="58"/>
      <c r="Z6" s="58"/>
      <c r="AA6" s="62"/>
      <c r="AB6" s="40"/>
      <c r="AC6" s="40"/>
      <c r="AD6" s="40"/>
      <c r="AE6" s="40"/>
      <c r="AF6" s="49"/>
      <c r="AG6" s="164"/>
    </row>
    <row r="7" spans="1:33" ht="15.75">
      <c r="A7" s="57"/>
      <c r="B7" s="63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59"/>
      <c r="Q7" s="58"/>
      <c r="R7" s="58"/>
      <c r="S7" s="58"/>
      <c r="T7" s="58"/>
      <c r="U7" s="60"/>
      <c r="V7" s="61"/>
      <c r="W7" s="61"/>
      <c r="X7" s="58"/>
      <c r="Y7" s="58"/>
      <c r="Z7" s="58"/>
      <c r="AA7" s="62"/>
      <c r="AB7" s="40"/>
      <c r="AC7" s="40"/>
      <c r="AD7" s="40"/>
      <c r="AE7" s="40"/>
      <c r="AF7" s="49"/>
      <c r="AG7" s="164"/>
    </row>
    <row r="8" spans="1:33" ht="15.75">
      <c r="A8" s="57"/>
      <c r="B8" s="64" t="s">
        <v>43</v>
      </c>
      <c r="C8" s="63" t="s">
        <v>51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  <c r="P8" s="59"/>
      <c r="Q8" s="58"/>
      <c r="R8" s="58"/>
      <c r="S8" s="58"/>
      <c r="T8" s="58"/>
      <c r="U8" s="60"/>
      <c r="V8" s="61"/>
      <c r="W8" s="61"/>
      <c r="X8" s="58"/>
      <c r="Y8" s="58"/>
      <c r="Z8" s="58"/>
      <c r="AA8" s="62"/>
      <c r="AB8" s="40"/>
      <c r="AC8" s="40"/>
      <c r="AD8" s="40"/>
      <c r="AE8" s="40"/>
      <c r="AF8" s="49"/>
      <c r="AG8" s="164"/>
    </row>
    <row r="9" spans="1:33" ht="14.25">
      <c r="A9" s="57"/>
      <c r="B9" s="64"/>
      <c r="C9" s="66" t="s">
        <v>53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  <c r="P9" s="59"/>
      <c r="Q9" s="58"/>
      <c r="R9" s="58"/>
      <c r="S9" s="58"/>
      <c r="T9" s="58"/>
      <c r="U9" s="60"/>
      <c r="V9" s="61"/>
      <c r="W9" s="61"/>
      <c r="X9" s="58"/>
      <c r="Y9" s="58"/>
      <c r="Z9" s="58"/>
      <c r="AA9" s="62"/>
      <c r="AB9" s="40"/>
      <c r="AC9" s="40"/>
      <c r="AD9" s="40"/>
      <c r="AE9" s="40"/>
      <c r="AF9" s="49"/>
      <c r="AG9" s="164"/>
    </row>
    <row r="10" spans="1:33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9"/>
      <c r="Q10" s="58"/>
      <c r="R10" s="58"/>
      <c r="S10" s="58"/>
      <c r="T10" s="58"/>
      <c r="U10" s="60"/>
      <c r="V10" s="61"/>
      <c r="W10" s="61"/>
      <c r="X10" s="58"/>
      <c r="Y10" s="58"/>
      <c r="Z10" s="58"/>
      <c r="AA10" s="62"/>
      <c r="AB10" s="40"/>
      <c r="AC10" s="40"/>
      <c r="AD10" s="40"/>
      <c r="AE10" s="40"/>
      <c r="AF10" s="49"/>
      <c r="AG10" s="164"/>
    </row>
    <row r="11" spans="1:33" ht="15.75">
      <c r="A11" s="57"/>
      <c r="B11" s="60" t="s">
        <v>42</v>
      </c>
      <c r="C11" s="219" t="s">
        <v>60</v>
      </c>
      <c r="D11" s="219"/>
      <c r="E11" s="219"/>
      <c r="F11" s="67" t="s">
        <v>52</v>
      </c>
      <c r="G11" s="68"/>
      <c r="H11" s="58"/>
      <c r="I11" s="58"/>
      <c r="J11" s="58"/>
      <c r="K11" s="58"/>
      <c r="L11" s="58"/>
      <c r="M11" s="58"/>
      <c r="N11" s="58"/>
      <c r="O11" s="59"/>
      <c r="P11" s="59"/>
      <c r="Q11" s="58"/>
      <c r="R11" s="58"/>
      <c r="S11" s="58"/>
      <c r="T11" s="58"/>
      <c r="U11" s="60"/>
      <c r="V11" s="61"/>
      <c r="W11" s="61"/>
      <c r="X11" s="58"/>
      <c r="Y11" s="58"/>
      <c r="Z11" s="58"/>
      <c r="AA11" s="62"/>
      <c r="AB11" s="40"/>
      <c r="AC11" s="40"/>
      <c r="AD11" s="40"/>
      <c r="AE11" s="40"/>
      <c r="AF11" s="49"/>
      <c r="AG11" s="164"/>
    </row>
    <row r="12" spans="1:33" ht="14.25">
      <c r="A12" s="57"/>
      <c r="B12" s="69" t="s">
        <v>41</v>
      </c>
      <c r="C12" s="221" t="s">
        <v>61</v>
      </c>
      <c r="D12" s="221"/>
      <c r="E12" s="221"/>
      <c r="F12" s="70" t="s">
        <v>52</v>
      </c>
      <c r="G12" s="65"/>
      <c r="H12" s="58"/>
      <c r="I12" s="58"/>
      <c r="J12" s="58"/>
      <c r="K12" s="58"/>
      <c r="L12" s="58"/>
      <c r="M12" s="58"/>
      <c r="N12" s="58"/>
      <c r="O12" s="59"/>
      <c r="P12" s="59"/>
      <c r="Q12" s="58"/>
      <c r="R12" s="58"/>
      <c r="S12" s="58"/>
      <c r="T12" s="58"/>
      <c r="U12" s="60"/>
      <c r="V12" s="61"/>
      <c r="W12" s="61"/>
      <c r="X12" s="58"/>
      <c r="Y12" s="58"/>
      <c r="Z12" s="58"/>
      <c r="AA12" s="62"/>
      <c r="AB12" s="40"/>
      <c r="AC12" s="40"/>
      <c r="AD12" s="40"/>
      <c r="AE12" s="40"/>
      <c r="AF12" s="49"/>
      <c r="AG12" s="164"/>
    </row>
    <row r="13" spans="1:33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59"/>
      <c r="Q13" s="58"/>
      <c r="R13" s="58"/>
      <c r="S13" s="58"/>
      <c r="T13" s="58"/>
      <c r="U13" s="60"/>
      <c r="V13" s="61"/>
      <c r="W13" s="61"/>
      <c r="X13" s="58"/>
      <c r="Y13" s="58"/>
      <c r="Z13" s="58"/>
      <c r="AA13" s="62"/>
      <c r="AB13" s="40"/>
      <c r="AC13" s="40"/>
      <c r="AD13" s="40"/>
      <c r="AE13" s="40"/>
      <c r="AF13" s="49"/>
      <c r="AG13" s="164"/>
    </row>
    <row r="14" spans="1:33" ht="15">
      <c r="A14" s="57"/>
      <c r="B14" s="72" t="s">
        <v>59</v>
      </c>
      <c r="C14" s="220" t="s">
        <v>62</v>
      </c>
      <c r="D14" s="220"/>
      <c r="E14" s="220"/>
      <c r="F14" s="71" t="s">
        <v>202</v>
      </c>
      <c r="G14" s="60"/>
      <c r="H14" s="58"/>
      <c r="I14" s="58"/>
      <c r="J14" s="58"/>
      <c r="K14" s="58"/>
      <c r="L14" s="58"/>
      <c r="M14" s="58"/>
      <c r="N14" s="58"/>
      <c r="O14" s="59"/>
      <c r="P14" s="59"/>
      <c r="Q14" s="58"/>
      <c r="R14" s="58"/>
      <c r="S14" s="58"/>
      <c r="T14" s="58"/>
      <c r="U14" s="60"/>
      <c r="V14" s="61"/>
      <c r="W14" s="61"/>
      <c r="X14" s="58"/>
      <c r="Y14" s="58"/>
      <c r="Z14" s="58"/>
      <c r="AA14" s="62"/>
      <c r="AB14" s="40"/>
      <c r="AC14" s="40"/>
      <c r="AD14" s="40"/>
      <c r="AE14" s="40"/>
      <c r="AF14" s="49"/>
      <c r="AG14" s="164"/>
    </row>
    <row r="15" spans="1:33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59"/>
      <c r="Q15" s="58"/>
      <c r="R15" s="58"/>
      <c r="S15" s="58"/>
      <c r="T15" s="58"/>
      <c r="U15" s="60"/>
      <c r="V15" s="61"/>
      <c r="W15" s="61"/>
      <c r="X15" s="58"/>
      <c r="Y15" s="58"/>
      <c r="Z15" s="58"/>
      <c r="AA15" s="62"/>
      <c r="AB15" s="40"/>
      <c r="AC15" s="40"/>
      <c r="AD15" s="40"/>
      <c r="AE15" s="40"/>
      <c r="AF15" s="49"/>
      <c r="AG15" s="164"/>
    </row>
    <row r="16" spans="1:33">
      <c r="A16" s="57"/>
      <c r="B16" s="72" t="s">
        <v>45</v>
      </c>
      <c r="C16" s="60" t="s">
        <v>46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59"/>
      <c r="Q16" s="58"/>
      <c r="R16" s="58"/>
      <c r="S16" s="58"/>
      <c r="T16" s="58"/>
      <c r="U16" s="60"/>
      <c r="V16" s="61"/>
      <c r="W16" s="61"/>
      <c r="X16" s="58"/>
      <c r="Y16" s="58"/>
      <c r="Z16" s="58"/>
      <c r="AA16" s="62"/>
      <c r="AB16" s="40"/>
      <c r="AC16" s="40"/>
      <c r="AD16" s="40"/>
      <c r="AE16" s="40"/>
      <c r="AF16" s="49"/>
      <c r="AG16" s="164"/>
    </row>
    <row r="17" spans="1:33">
      <c r="A17" s="57"/>
      <c r="B17" s="72" t="s">
        <v>44</v>
      </c>
      <c r="C17" s="222">
        <v>40777</v>
      </c>
      <c r="D17" s="222"/>
      <c r="E17" s="222"/>
      <c r="F17" s="222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8"/>
      <c r="R17" s="58"/>
      <c r="S17" s="58"/>
      <c r="T17" s="58"/>
      <c r="U17" s="60"/>
      <c r="V17" s="61"/>
      <c r="W17" s="61"/>
      <c r="X17" s="58"/>
      <c r="Y17" s="58"/>
      <c r="Z17" s="58"/>
      <c r="AA17" s="62"/>
      <c r="AB17" s="40"/>
      <c r="AC17" s="40"/>
      <c r="AD17" s="40"/>
      <c r="AE17" s="40"/>
      <c r="AF17" s="49"/>
      <c r="AG17" s="164"/>
    </row>
    <row r="18" spans="1:33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9"/>
      <c r="Q18" s="58"/>
      <c r="R18" s="58"/>
      <c r="S18" s="58"/>
      <c r="T18" s="58"/>
      <c r="U18" s="60"/>
      <c r="V18" s="61"/>
      <c r="W18" s="61"/>
      <c r="X18" s="58"/>
      <c r="Y18" s="58"/>
      <c r="Z18" s="58"/>
      <c r="AA18" s="62"/>
      <c r="AB18" s="40"/>
      <c r="AC18" s="40"/>
      <c r="AD18" s="40"/>
      <c r="AE18" s="40"/>
      <c r="AF18" s="49"/>
      <c r="AG18" s="164"/>
    </row>
    <row r="19" spans="1:33">
      <c r="A19" s="57"/>
      <c r="B19" s="72" t="s">
        <v>47</v>
      </c>
      <c r="C19" s="60" t="s">
        <v>48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9"/>
      <c r="Q19" s="58"/>
      <c r="R19" s="58"/>
      <c r="S19" s="58"/>
      <c r="T19" s="58"/>
      <c r="U19" s="60"/>
      <c r="V19" s="61"/>
      <c r="W19" s="61"/>
      <c r="X19" s="58"/>
      <c r="Y19" s="58"/>
      <c r="Z19" s="58"/>
      <c r="AA19" s="62"/>
      <c r="AB19" s="40"/>
      <c r="AC19" s="40"/>
      <c r="AD19" s="40"/>
      <c r="AE19" s="40"/>
      <c r="AF19" s="49"/>
      <c r="AG19" s="164"/>
    </row>
    <row r="20" spans="1:33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59"/>
      <c r="Q20" s="58"/>
      <c r="R20" s="58"/>
      <c r="S20" s="58"/>
      <c r="T20" s="58"/>
      <c r="U20" s="60"/>
      <c r="V20" s="61"/>
      <c r="W20" s="61"/>
      <c r="X20" s="58"/>
      <c r="Y20" s="58"/>
      <c r="Z20" s="58"/>
      <c r="AA20" s="62"/>
      <c r="AB20" s="40"/>
      <c r="AC20" s="40"/>
      <c r="AD20" s="40"/>
      <c r="AE20" s="40"/>
      <c r="AF20" s="49"/>
      <c r="AG20" s="164"/>
    </row>
    <row r="21" spans="1:33" hidden="1">
      <c r="A21" s="87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  <c r="P21" s="41"/>
      <c r="Q21" s="40"/>
      <c r="R21" s="40"/>
      <c r="S21" s="40"/>
      <c r="T21" s="40"/>
      <c r="U21" s="88"/>
      <c r="V21" s="89"/>
      <c r="W21" s="89"/>
      <c r="X21" s="40"/>
      <c r="Y21" s="40"/>
      <c r="Z21" s="40"/>
      <c r="AA21" s="49"/>
      <c r="AB21" s="40"/>
      <c r="AC21" s="40"/>
      <c r="AD21" s="40"/>
      <c r="AE21" s="40"/>
      <c r="AF21" s="49"/>
      <c r="AG21" s="164"/>
    </row>
    <row r="22" spans="1:33" hidden="1">
      <c r="A22" s="87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40"/>
      <c r="R22" s="40"/>
      <c r="S22" s="40"/>
      <c r="T22" s="40"/>
      <c r="U22" s="88"/>
      <c r="V22" s="89"/>
      <c r="W22" s="89"/>
      <c r="X22" s="40"/>
      <c r="Y22" s="40"/>
      <c r="Z22" s="40"/>
      <c r="AA22" s="49"/>
      <c r="AB22" s="40"/>
      <c r="AC22" s="40"/>
      <c r="AD22" s="40"/>
      <c r="AE22" s="40"/>
      <c r="AF22" s="49"/>
      <c r="AG22" s="164"/>
    </row>
    <row r="23" spans="1:33" hidden="1">
      <c r="A23" s="87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0"/>
      <c r="R23" s="40"/>
      <c r="S23" s="40"/>
      <c r="T23" s="40"/>
      <c r="U23" s="88"/>
      <c r="V23" s="89"/>
      <c r="W23" s="89"/>
      <c r="X23" s="40"/>
      <c r="Y23" s="40"/>
      <c r="Z23" s="40"/>
      <c r="AA23" s="49"/>
      <c r="AB23" s="40"/>
      <c r="AC23" s="40"/>
      <c r="AD23" s="40"/>
      <c r="AE23" s="40"/>
      <c r="AF23" s="49"/>
      <c r="AG23" s="164"/>
    </row>
    <row r="24" spans="1:33" hidden="1">
      <c r="A24" s="87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0"/>
      <c r="R24" s="40"/>
      <c r="S24" s="40"/>
      <c r="T24" s="40"/>
      <c r="U24" s="88"/>
      <c r="V24" s="89"/>
      <c r="W24" s="89"/>
      <c r="X24" s="40"/>
      <c r="Y24" s="40"/>
      <c r="Z24" s="40"/>
      <c r="AA24" s="49"/>
      <c r="AB24" s="40"/>
      <c r="AC24" s="40"/>
      <c r="AD24" s="40"/>
      <c r="AE24" s="40"/>
      <c r="AF24" s="49"/>
      <c r="AG24" s="164"/>
    </row>
    <row r="25" spans="1:33" hidden="1">
      <c r="A25" s="87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0"/>
      <c r="R25" s="40"/>
      <c r="S25" s="40"/>
      <c r="T25" s="40"/>
      <c r="U25" s="88"/>
      <c r="V25" s="89"/>
      <c r="W25" s="89"/>
      <c r="X25" s="40"/>
      <c r="Y25" s="40"/>
      <c r="Z25" s="40"/>
      <c r="AA25" s="49"/>
      <c r="AB25" s="40"/>
      <c r="AC25" s="40"/>
      <c r="AD25" s="40"/>
      <c r="AE25" s="40"/>
      <c r="AF25" s="49"/>
      <c r="AG25" s="164"/>
    </row>
    <row r="26" spans="1:33" hidden="1">
      <c r="A26" s="87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0"/>
      <c r="R26" s="40"/>
      <c r="S26" s="40"/>
      <c r="T26" s="40"/>
      <c r="U26" s="88"/>
      <c r="V26" s="89"/>
      <c r="W26" s="89"/>
      <c r="X26" s="40"/>
      <c r="Y26" s="40"/>
      <c r="Z26" s="40"/>
      <c r="AA26" s="49"/>
      <c r="AB26" s="40"/>
      <c r="AC26" s="40"/>
      <c r="AD26" s="40"/>
      <c r="AE26" s="40"/>
      <c r="AF26" s="49"/>
      <c r="AG26" s="164"/>
    </row>
    <row r="27" spans="1:33" hidden="1">
      <c r="A27" s="87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0"/>
      <c r="R27" s="40"/>
      <c r="S27" s="40"/>
      <c r="T27" s="40"/>
      <c r="U27" s="88"/>
      <c r="V27" s="89"/>
      <c r="W27" s="89"/>
      <c r="X27" s="40"/>
      <c r="Y27" s="40"/>
      <c r="Z27" s="40"/>
      <c r="AA27" s="49"/>
      <c r="AB27" s="40"/>
      <c r="AC27" s="40"/>
      <c r="AD27" s="40"/>
      <c r="AE27" s="40"/>
      <c r="AF27" s="49"/>
      <c r="AG27" s="164"/>
    </row>
    <row r="28" spans="1:33" ht="13.5" thickBo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59"/>
      <c r="Q28" s="58"/>
      <c r="R28" s="58"/>
      <c r="S28" s="58"/>
      <c r="T28" s="58"/>
      <c r="U28" s="60"/>
      <c r="V28" s="61"/>
      <c r="W28" s="61"/>
      <c r="X28" s="58"/>
      <c r="Y28" s="58"/>
      <c r="Z28" s="58"/>
      <c r="AA28" s="62"/>
      <c r="AB28" s="40"/>
      <c r="AC28" s="40"/>
      <c r="AD28" s="40"/>
      <c r="AE28" s="40"/>
      <c r="AF28" s="49"/>
      <c r="AG28" s="164"/>
    </row>
    <row r="29" spans="1:33" ht="12.75" hidden="1" customHeight="1" thickBo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40"/>
      <c r="L29" s="40"/>
      <c r="M29" s="40"/>
      <c r="N29" s="40"/>
      <c r="O29" s="41"/>
      <c r="P29" s="41"/>
      <c r="Q29" s="40"/>
      <c r="R29" s="40"/>
      <c r="S29" s="40"/>
      <c r="T29" s="40"/>
      <c r="U29" s="88"/>
      <c r="V29" s="89"/>
      <c r="W29" s="89"/>
      <c r="X29" s="40"/>
      <c r="Y29" s="40"/>
      <c r="Z29" s="40"/>
      <c r="AA29" s="49"/>
      <c r="AB29" s="40"/>
      <c r="AC29" s="40"/>
      <c r="AD29" s="40"/>
      <c r="AE29" s="40"/>
      <c r="AF29" s="49"/>
      <c r="AG29" s="164"/>
    </row>
    <row r="30" spans="1:33" ht="15" hidden="1" customHeight="1">
      <c r="A30" s="73" t="s">
        <v>18</v>
      </c>
      <c r="B30" s="74" t="s">
        <v>27</v>
      </c>
      <c r="C30" s="58"/>
      <c r="D30" s="58"/>
      <c r="E30" s="58"/>
      <c r="F30" s="58"/>
      <c r="G30" s="58"/>
      <c r="H30" s="58"/>
      <c r="I30" s="58"/>
      <c r="J30" s="58"/>
      <c r="K30" s="40"/>
      <c r="L30" s="40"/>
      <c r="M30" s="40"/>
      <c r="N30" s="40"/>
      <c r="O30" s="59"/>
      <c r="P30" s="59"/>
      <c r="Q30" s="58"/>
      <c r="R30" s="58"/>
      <c r="S30" s="58"/>
      <c r="T30" s="58"/>
      <c r="U30" s="60"/>
      <c r="V30" s="61"/>
      <c r="W30" s="61"/>
      <c r="X30" s="58"/>
      <c r="Y30" s="217" t="s">
        <v>12</v>
      </c>
      <c r="Z30" s="217" t="s">
        <v>13</v>
      </c>
      <c r="AA30" s="217" t="s">
        <v>14</v>
      </c>
      <c r="AB30" s="228" t="s">
        <v>15</v>
      </c>
      <c r="AC30" s="40"/>
      <c r="AD30" s="40"/>
      <c r="AE30" s="40"/>
      <c r="AF30" s="49"/>
      <c r="AG30" s="164"/>
    </row>
    <row r="31" spans="1:33" ht="15" hidden="1" customHeight="1">
      <c r="A31" s="73" t="s">
        <v>19</v>
      </c>
      <c r="B31" s="74" t="s">
        <v>21</v>
      </c>
      <c r="C31" s="58"/>
      <c r="D31" s="58"/>
      <c r="E31" s="58"/>
      <c r="F31" s="58"/>
      <c r="G31" s="58"/>
      <c r="H31" s="58"/>
      <c r="I31" s="58"/>
      <c r="J31" s="58"/>
      <c r="K31" s="40"/>
      <c r="L31" s="40"/>
      <c r="M31" s="40"/>
      <c r="N31" s="40"/>
      <c r="O31" s="59"/>
      <c r="P31" s="59"/>
      <c r="Q31" s="58"/>
      <c r="R31" s="58"/>
      <c r="S31" s="58"/>
      <c r="T31" s="58"/>
      <c r="U31" s="60"/>
      <c r="V31" s="61"/>
      <c r="W31" s="61"/>
      <c r="X31" s="58"/>
      <c r="Y31" s="218"/>
      <c r="Z31" s="218"/>
      <c r="AA31" s="218"/>
      <c r="AB31" s="229"/>
      <c r="AC31" s="40"/>
      <c r="AD31" s="40"/>
      <c r="AE31" s="40"/>
      <c r="AF31" s="49"/>
      <c r="AG31" s="164"/>
    </row>
    <row r="32" spans="1:33" ht="15" hidden="1" customHeight="1">
      <c r="A32" s="73" t="s">
        <v>20</v>
      </c>
      <c r="B32" s="75">
        <v>40399</v>
      </c>
      <c r="C32" s="58"/>
      <c r="D32" s="58"/>
      <c r="E32" s="58"/>
      <c r="F32" s="58"/>
      <c r="G32" s="58"/>
      <c r="H32" s="58"/>
      <c r="I32" s="58"/>
      <c r="J32" s="58"/>
      <c r="K32" s="40"/>
      <c r="L32" s="40"/>
      <c r="M32" s="40"/>
      <c r="N32" s="40"/>
      <c r="O32" s="59"/>
      <c r="P32" s="59"/>
      <c r="Q32" s="58"/>
      <c r="R32" s="58"/>
      <c r="S32" s="58"/>
      <c r="T32" s="58"/>
      <c r="U32" s="60"/>
      <c r="V32" s="61"/>
      <c r="W32" s="61"/>
      <c r="X32" s="58"/>
      <c r="Y32" s="218"/>
      <c r="Z32" s="218"/>
      <c r="AA32" s="218"/>
      <c r="AB32" s="229"/>
      <c r="AC32" s="210" t="s">
        <v>32</v>
      </c>
      <c r="AD32" s="211"/>
      <c r="AE32" s="211"/>
      <c r="AF32" s="212"/>
      <c r="AG32" s="164"/>
    </row>
    <row r="33" spans="1:81" ht="15" hidden="1" customHeight="1">
      <c r="A33" s="76"/>
      <c r="B33" s="77"/>
      <c r="C33" s="58"/>
      <c r="D33" s="58"/>
      <c r="E33" s="58"/>
      <c r="F33" s="58"/>
      <c r="G33" s="58"/>
      <c r="H33" s="58"/>
      <c r="I33" s="58"/>
      <c r="J33" s="58"/>
      <c r="K33" s="40"/>
      <c r="L33" s="40"/>
      <c r="M33" s="40"/>
      <c r="N33" s="40"/>
      <c r="O33" s="59"/>
      <c r="P33" s="59"/>
      <c r="Q33" s="58"/>
      <c r="R33" s="58"/>
      <c r="S33" s="58"/>
      <c r="T33" s="58"/>
      <c r="U33" s="60"/>
      <c r="V33" s="61"/>
      <c r="W33" s="61"/>
      <c r="X33" s="58"/>
      <c r="Y33" s="218"/>
      <c r="Z33" s="218"/>
      <c r="AA33" s="218"/>
      <c r="AB33" s="229"/>
      <c r="AC33" s="213"/>
      <c r="AD33" s="211"/>
      <c r="AE33" s="211"/>
      <c r="AF33" s="212"/>
      <c r="AG33" s="164"/>
    </row>
    <row r="34" spans="1:81" ht="15" hidden="1" customHeight="1">
      <c r="A34" s="76"/>
      <c r="B34" s="78" t="s">
        <v>29</v>
      </c>
      <c r="C34" s="58">
        <f>COUNT(#REF!,W119:W128)</f>
        <v>0</v>
      </c>
      <c r="D34" s="58"/>
      <c r="E34" s="58"/>
      <c r="F34" s="58"/>
      <c r="G34" s="58"/>
      <c r="H34" s="58"/>
      <c r="I34" s="58"/>
      <c r="J34" s="58"/>
      <c r="K34" s="40"/>
      <c r="L34" s="40"/>
      <c r="M34" s="40"/>
      <c r="N34" s="40"/>
      <c r="O34" s="59"/>
      <c r="P34" s="59"/>
      <c r="Q34" s="58"/>
      <c r="R34" s="58"/>
      <c r="S34" s="58"/>
      <c r="T34" s="58"/>
      <c r="U34" s="60"/>
      <c r="V34" s="61"/>
      <c r="W34" s="61"/>
      <c r="X34" s="58"/>
      <c r="Y34" s="218"/>
      <c r="Z34" s="218"/>
      <c r="AA34" s="218"/>
      <c r="AB34" s="229"/>
      <c r="AC34" s="213"/>
      <c r="AD34" s="211"/>
      <c r="AE34" s="211"/>
      <c r="AF34" s="212"/>
      <c r="AG34" s="164"/>
    </row>
    <row r="35" spans="1:81" ht="15" hidden="1" customHeight="1">
      <c r="A35" s="76"/>
      <c r="B35" s="78" t="s">
        <v>30</v>
      </c>
      <c r="C35" s="58" t="e">
        <f>SUM(#REF!,W119:W128)/C34</f>
        <v>#REF!</v>
      </c>
      <c r="D35" s="58"/>
      <c r="E35" s="58"/>
      <c r="F35" s="58"/>
      <c r="G35" s="58"/>
      <c r="H35" s="58"/>
      <c r="I35" s="58"/>
      <c r="J35" s="58"/>
      <c r="K35" s="40"/>
      <c r="L35" s="40"/>
      <c r="M35" s="40"/>
      <c r="N35" s="40"/>
      <c r="O35" s="59"/>
      <c r="P35" s="59"/>
      <c r="Q35" s="58"/>
      <c r="R35" s="58"/>
      <c r="S35" s="58"/>
      <c r="T35" s="58"/>
      <c r="U35" s="60"/>
      <c r="V35" s="61"/>
      <c r="W35" s="61"/>
      <c r="X35" s="58"/>
      <c r="Y35" s="218"/>
      <c r="Z35" s="218"/>
      <c r="AA35" s="218"/>
      <c r="AB35" s="229"/>
      <c r="AC35" s="213"/>
      <c r="AD35" s="211"/>
      <c r="AE35" s="211"/>
      <c r="AF35" s="212"/>
      <c r="AG35" s="164"/>
    </row>
    <row r="36" spans="1:81" ht="15" hidden="1" customHeight="1" thickBot="1">
      <c r="A36" s="76"/>
      <c r="B36" s="78"/>
      <c r="C36" s="58"/>
      <c r="D36" s="58"/>
      <c r="E36" s="58"/>
      <c r="F36" s="58"/>
      <c r="G36" s="58"/>
      <c r="H36" s="58"/>
      <c r="I36" s="58"/>
      <c r="J36" s="58"/>
      <c r="K36" s="40"/>
      <c r="L36" s="40"/>
      <c r="M36" s="40"/>
      <c r="N36" s="40"/>
      <c r="O36" s="59"/>
      <c r="P36" s="59"/>
      <c r="Q36" s="58"/>
      <c r="R36" s="58"/>
      <c r="S36" s="58"/>
      <c r="T36" s="58"/>
      <c r="U36" s="60"/>
      <c r="V36" s="61"/>
      <c r="W36" s="61"/>
      <c r="X36" s="58"/>
      <c r="Y36" s="218"/>
      <c r="Z36" s="218"/>
      <c r="AA36" s="218"/>
      <c r="AB36" s="229"/>
      <c r="AC36" s="126"/>
      <c r="AD36" s="126"/>
      <c r="AE36" s="126"/>
      <c r="AF36" s="127"/>
      <c r="AG36" s="164"/>
    </row>
    <row r="37" spans="1:81" ht="15" customHeight="1" thickBo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214" t="s">
        <v>33</v>
      </c>
      <c r="L37" s="215"/>
      <c r="M37" s="215"/>
      <c r="N37" s="216"/>
      <c r="O37" s="81"/>
      <c r="P37" s="81"/>
      <c r="Q37" s="80"/>
      <c r="R37" s="80"/>
      <c r="S37" s="80"/>
      <c r="T37" s="82"/>
      <c r="U37" s="83"/>
      <c r="V37" s="84"/>
      <c r="W37" s="85"/>
      <c r="X37" s="80"/>
      <c r="Y37" s="227"/>
      <c r="Z37" s="227"/>
      <c r="AA37" s="86"/>
      <c r="AB37" s="230"/>
      <c r="AC37" s="40"/>
      <c r="AD37" s="38"/>
      <c r="AE37" s="38"/>
      <c r="AF37" s="115"/>
      <c r="AG37" s="164"/>
    </row>
    <row r="38" spans="1:81" ht="41.25" customHeight="1" thickBot="1">
      <c r="A38" s="2" t="s">
        <v>17</v>
      </c>
      <c r="B38" s="10" t="s">
        <v>5</v>
      </c>
      <c r="C38" s="2" t="s">
        <v>7</v>
      </c>
      <c r="D38" s="223" t="s">
        <v>8</v>
      </c>
      <c r="E38" s="224"/>
      <c r="F38" s="224"/>
      <c r="G38" s="224"/>
      <c r="H38" s="224"/>
      <c r="I38" s="224"/>
      <c r="J38" s="224"/>
      <c r="K38" s="2" t="s">
        <v>34</v>
      </c>
      <c r="L38" s="4" t="s">
        <v>35</v>
      </c>
      <c r="M38" s="4" t="s">
        <v>36</v>
      </c>
      <c r="N38" s="4" t="s">
        <v>9</v>
      </c>
      <c r="O38" s="4" t="s">
        <v>37</v>
      </c>
      <c r="P38" s="4" t="s">
        <v>49</v>
      </c>
      <c r="Q38" s="4" t="s">
        <v>16</v>
      </c>
      <c r="R38" s="231" t="s">
        <v>64</v>
      </c>
      <c r="S38" s="232"/>
      <c r="T38" s="4" t="s">
        <v>1</v>
      </c>
      <c r="U38" s="35" t="s">
        <v>2</v>
      </c>
      <c r="V38" s="36" t="s">
        <v>22</v>
      </c>
      <c r="W38" s="37" t="s">
        <v>23</v>
      </c>
      <c r="X38" s="3" t="s">
        <v>38</v>
      </c>
      <c r="Y38" s="42" t="s">
        <v>3</v>
      </c>
      <c r="Z38" s="3" t="s">
        <v>3</v>
      </c>
      <c r="AA38" s="3" t="s">
        <v>3</v>
      </c>
      <c r="AB38" s="3" t="s">
        <v>3</v>
      </c>
      <c r="AC38" s="3"/>
      <c r="AD38" s="3"/>
      <c r="AE38" s="3"/>
      <c r="AF38" s="3"/>
      <c r="AG38" s="164"/>
    </row>
    <row r="39" spans="1:81" ht="13.5" customHeight="1">
      <c r="A39" s="116" t="s">
        <v>6</v>
      </c>
      <c r="B39" s="117"/>
      <c r="C39" s="6"/>
      <c r="D39" s="11"/>
      <c r="E39" s="12"/>
      <c r="F39" s="12"/>
      <c r="G39" s="12"/>
      <c r="H39" s="12"/>
      <c r="I39" s="12"/>
      <c r="J39" s="12"/>
      <c r="K39" s="5"/>
      <c r="L39" s="8"/>
      <c r="M39" s="8"/>
      <c r="N39" s="8"/>
      <c r="O39" s="8"/>
      <c r="P39" s="8"/>
      <c r="Q39" s="8"/>
      <c r="R39" s="8"/>
      <c r="S39" s="8"/>
      <c r="T39" s="7"/>
      <c r="U39" s="31"/>
      <c r="V39" s="225" t="s">
        <v>25</v>
      </c>
      <c r="W39" s="226"/>
      <c r="X39" s="9"/>
      <c r="Y39" s="9"/>
      <c r="Z39" s="9"/>
      <c r="AA39" s="9"/>
      <c r="AB39" s="9"/>
      <c r="AC39" s="20"/>
      <c r="AD39" s="20"/>
      <c r="AE39" s="20"/>
      <c r="AF39" s="20"/>
      <c r="AG39" s="164"/>
    </row>
    <row r="40" spans="1:81" s="19" customFormat="1" ht="15" customHeight="1">
      <c r="A40" s="44" t="s">
        <v>63</v>
      </c>
      <c r="B40" s="185"/>
      <c r="C40" s="183">
        <v>0</v>
      </c>
      <c r="D40" s="15">
        <f t="shared" ref="D40:J54" si="0">$C40</f>
        <v>0</v>
      </c>
      <c r="E40" s="16">
        <f t="shared" si="0"/>
        <v>0</v>
      </c>
      <c r="F40" s="16">
        <f t="shared" si="0"/>
        <v>0</v>
      </c>
      <c r="G40" s="16">
        <f t="shared" si="0"/>
        <v>0</v>
      </c>
      <c r="H40" s="16">
        <f t="shared" si="0"/>
        <v>0</v>
      </c>
      <c r="I40" s="16">
        <f t="shared" si="0"/>
        <v>0</v>
      </c>
      <c r="J40" s="16">
        <f t="shared" si="0"/>
        <v>0</v>
      </c>
      <c r="K40" s="186">
        <v>1</v>
      </c>
      <c r="L40" s="187"/>
      <c r="M40" s="187">
        <f t="shared" ref="M40:M88" si="1">L40+K40</f>
        <v>1</v>
      </c>
      <c r="N40" s="188" t="s">
        <v>10</v>
      </c>
      <c r="O40" s="171" t="s">
        <v>65</v>
      </c>
      <c r="P40" s="209" t="s">
        <v>68</v>
      </c>
      <c r="Q40" s="172" t="s">
        <v>62</v>
      </c>
      <c r="R40" s="173">
        <v>-1</v>
      </c>
      <c r="S40" s="173">
        <v>-2</v>
      </c>
      <c r="T40" s="193" t="s">
        <v>66</v>
      </c>
      <c r="U40" s="174" t="s">
        <v>24</v>
      </c>
      <c r="V40" s="33">
        <v>100</v>
      </c>
      <c r="W40" s="34">
        <v>90</v>
      </c>
      <c r="X40" s="183" t="s">
        <v>4</v>
      </c>
      <c r="Y40" s="25" t="s">
        <v>28</v>
      </c>
      <c r="Z40" s="25" t="s">
        <v>31</v>
      </c>
      <c r="AA40" s="184" t="s">
        <v>183</v>
      </c>
      <c r="AB40" s="14"/>
      <c r="AC40" s="21">
        <f>2780*30</f>
        <v>83400</v>
      </c>
      <c r="AD40" s="21"/>
      <c r="AE40" s="21"/>
      <c r="AF40" s="21"/>
      <c r="AG40" s="165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</row>
    <row r="41" spans="1:81" s="19" customFormat="1" ht="12.75" customHeight="1">
      <c r="A41" s="44"/>
      <c r="B41" s="185"/>
      <c r="C41" s="13">
        <v>1</v>
      </c>
      <c r="D41" s="15">
        <f t="shared" si="0"/>
        <v>1</v>
      </c>
      <c r="E41" s="16">
        <f t="shared" si="0"/>
        <v>1</v>
      </c>
      <c r="F41" s="16">
        <f t="shared" si="0"/>
        <v>1</v>
      </c>
      <c r="G41" s="16">
        <f t="shared" si="0"/>
        <v>1</v>
      </c>
      <c r="H41" s="16">
        <f t="shared" si="0"/>
        <v>1</v>
      </c>
      <c r="I41" s="16">
        <f t="shared" si="0"/>
        <v>1</v>
      </c>
      <c r="J41" s="16">
        <f t="shared" si="0"/>
        <v>1</v>
      </c>
      <c r="K41" s="189">
        <v>1</v>
      </c>
      <c r="L41" s="26"/>
      <c r="M41" s="171">
        <f t="shared" si="1"/>
        <v>1</v>
      </c>
      <c r="N41" s="190" t="s">
        <v>10</v>
      </c>
      <c r="O41" s="26"/>
      <c r="P41" s="209" t="s">
        <v>68</v>
      </c>
      <c r="Q41" s="175" t="s">
        <v>67</v>
      </c>
      <c r="R41" s="176" t="s">
        <v>68</v>
      </c>
      <c r="S41" s="176" t="s">
        <v>68</v>
      </c>
      <c r="T41" s="192" t="s">
        <v>69</v>
      </c>
      <c r="U41" s="32" t="s">
        <v>70</v>
      </c>
      <c r="V41" s="33"/>
      <c r="W41" s="34"/>
      <c r="X41" s="22" t="s">
        <v>4</v>
      </c>
      <c r="Y41" s="25"/>
      <c r="Z41" s="25"/>
      <c r="AA41" s="25" t="s">
        <v>182</v>
      </c>
      <c r="AB41" s="14"/>
      <c r="AC41" s="21"/>
      <c r="AD41" s="21"/>
      <c r="AE41" s="21"/>
      <c r="AF41" s="21"/>
      <c r="AG41" s="165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</row>
    <row r="42" spans="1:81" s="19" customFormat="1" ht="12.75" customHeight="1">
      <c r="A42" s="44"/>
      <c r="B42" s="191"/>
      <c r="C42" s="13">
        <v>2</v>
      </c>
      <c r="D42" s="15">
        <f t="shared" si="0"/>
        <v>2</v>
      </c>
      <c r="E42" s="16">
        <f t="shared" si="0"/>
        <v>2</v>
      </c>
      <c r="F42" s="16">
        <f t="shared" si="0"/>
        <v>2</v>
      </c>
      <c r="G42" s="16">
        <f t="shared" si="0"/>
        <v>2</v>
      </c>
      <c r="H42" s="16">
        <f t="shared" si="0"/>
        <v>2</v>
      </c>
      <c r="I42" s="16">
        <f t="shared" si="0"/>
        <v>2</v>
      </c>
      <c r="J42" s="16">
        <f t="shared" si="0"/>
        <v>2</v>
      </c>
      <c r="K42" s="189">
        <v>1</v>
      </c>
      <c r="L42" s="26"/>
      <c r="M42" s="171">
        <f t="shared" si="1"/>
        <v>1</v>
      </c>
      <c r="N42" s="190" t="s">
        <v>10</v>
      </c>
      <c r="O42" s="26"/>
      <c r="P42" s="190" t="s">
        <v>57</v>
      </c>
      <c r="Q42" s="175" t="s">
        <v>71</v>
      </c>
      <c r="R42" s="176" t="s">
        <v>68</v>
      </c>
      <c r="S42" s="176" t="s">
        <v>68</v>
      </c>
      <c r="T42" s="177" t="s">
        <v>72</v>
      </c>
      <c r="U42" s="32" t="s">
        <v>26</v>
      </c>
      <c r="V42" s="33"/>
      <c r="W42" s="34"/>
      <c r="X42" s="22" t="s">
        <v>4</v>
      </c>
      <c r="Y42" s="25"/>
      <c r="Z42" s="25"/>
      <c r="AA42" s="25" t="s">
        <v>182</v>
      </c>
      <c r="AB42" s="14"/>
      <c r="AC42" s="21"/>
      <c r="AD42" s="21"/>
      <c r="AE42" s="21"/>
      <c r="AF42" s="21"/>
      <c r="AG42" s="165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</row>
    <row r="43" spans="1:81" s="19" customFormat="1" ht="12.75" customHeight="1">
      <c r="A43" s="44"/>
      <c r="B43" s="191"/>
      <c r="C43" s="13">
        <v>2</v>
      </c>
      <c r="D43" s="15">
        <f t="shared" si="0"/>
        <v>2</v>
      </c>
      <c r="E43" s="16">
        <f t="shared" si="0"/>
        <v>2</v>
      </c>
      <c r="F43" s="16">
        <f t="shared" si="0"/>
        <v>2</v>
      </c>
      <c r="G43" s="16">
        <f t="shared" si="0"/>
        <v>2</v>
      </c>
      <c r="H43" s="16">
        <f t="shared" si="0"/>
        <v>2</v>
      </c>
      <c r="I43" s="16">
        <f t="shared" si="0"/>
        <v>2</v>
      </c>
      <c r="J43" s="16">
        <f t="shared" si="0"/>
        <v>2</v>
      </c>
      <c r="K43" s="189">
        <v>2</v>
      </c>
      <c r="L43" s="26">
        <v>1</v>
      </c>
      <c r="M43" s="171">
        <f t="shared" si="1"/>
        <v>3</v>
      </c>
      <c r="N43" s="190" t="s">
        <v>10</v>
      </c>
      <c r="O43" s="26"/>
      <c r="P43" s="206" t="s">
        <v>204</v>
      </c>
      <c r="Q43" s="175" t="s">
        <v>73</v>
      </c>
      <c r="R43" s="176" t="s">
        <v>68</v>
      </c>
      <c r="S43" s="176" t="s">
        <v>68</v>
      </c>
      <c r="T43" s="177" t="s">
        <v>203</v>
      </c>
      <c r="U43" s="32" t="s">
        <v>26</v>
      </c>
      <c r="V43" s="33"/>
      <c r="W43" s="34"/>
      <c r="X43" s="22" t="s">
        <v>4</v>
      </c>
      <c r="Y43" s="25"/>
      <c r="Z43" s="25"/>
      <c r="AA43" s="25" t="s">
        <v>182</v>
      </c>
      <c r="AB43" s="14"/>
      <c r="AC43" s="21"/>
      <c r="AD43" s="21"/>
      <c r="AE43" s="21"/>
      <c r="AF43" s="21"/>
      <c r="AG43" s="165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</row>
    <row r="44" spans="1:81" s="19" customFormat="1" ht="12.75" customHeight="1">
      <c r="A44" s="44"/>
      <c r="B44" s="191" t="s">
        <v>201</v>
      </c>
      <c r="C44" s="13">
        <v>2</v>
      </c>
      <c r="D44" s="15">
        <f t="shared" si="0"/>
        <v>2</v>
      </c>
      <c r="E44" s="16">
        <f t="shared" si="0"/>
        <v>2</v>
      </c>
      <c r="F44" s="16">
        <f t="shared" si="0"/>
        <v>2</v>
      </c>
      <c r="G44" s="16">
        <f t="shared" si="0"/>
        <v>2</v>
      </c>
      <c r="H44" s="16">
        <f t="shared" si="0"/>
        <v>2</v>
      </c>
      <c r="I44" s="16">
        <f t="shared" si="0"/>
        <v>2</v>
      </c>
      <c r="J44" s="16">
        <f t="shared" si="0"/>
        <v>2</v>
      </c>
      <c r="K44" s="189">
        <v>1</v>
      </c>
      <c r="L44" s="26"/>
      <c r="M44" s="171">
        <f t="shared" si="1"/>
        <v>1</v>
      </c>
      <c r="N44" s="190" t="s">
        <v>10</v>
      </c>
      <c r="O44" s="26"/>
      <c r="P44" s="190" t="s">
        <v>188</v>
      </c>
      <c r="Q44" s="175" t="s">
        <v>74</v>
      </c>
      <c r="R44" s="176" t="s">
        <v>68</v>
      </c>
      <c r="S44" s="176" t="s">
        <v>68</v>
      </c>
      <c r="T44" s="177" t="s">
        <v>75</v>
      </c>
      <c r="U44" s="32" t="s">
        <v>26</v>
      </c>
      <c r="V44" s="33"/>
      <c r="W44" s="34"/>
      <c r="X44" s="22" t="s">
        <v>4</v>
      </c>
      <c r="Y44" s="25"/>
      <c r="Z44" s="25"/>
      <c r="AA44" s="25" t="s">
        <v>56</v>
      </c>
      <c r="AB44" s="14"/>
      <c r="AC44" s="21"/>
      <c r="AD44" s="21"/>
      <c r="AE44" s="21"/>
      <c r="AF44" s="21"/>
      <c r="AG44" s="165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</row>
    <row r="45" spans="1:81" s="19" customFormat="1" ht="12.75" customHeight="1">
      <c r="A45" s="44"/>
      <c r="B45" s="191" t="s">
        <v>200</v>
      </c>
      <c r="C45" s="13">
        <v>2</v>
      </c>
      <c r="D45" s="15">
        <f t="shared" si="0"/>
        <v>2</v>
      </c>
      <c r="E45" s="16">
        <f t="shared" si="0"/>
        <v>2</v>
      </c>
      <c r="F45" s="16">
        <f t="shared" si="0"/>
        <v>2</v>
      </c>
      <c r="G45" s="16">
        <f t="shared" si="0"/>
        <v>2</v>
      </c>
      <c r="H45" s="16">
        <f t="shared" si="0"/>
        <v>2</v>
      </c>
      <c r="I45" s="16">
        <f t="shared" si="0"/>
        <v>2</v>
      </c>
      <c r="J45" s="16">
        <f t="shared" si="0"/>
        <v>2</v>
      </c>
      <c r="K45" s="189">
        <v>1</v>
      </c>
      <c r="L45" s="26"/>
      <c r="M45" s="171">
        <f t="shared" si="1"/>
        <v>1</v>
      </c>
      <c r="N45" s="190" t="s">
        <v>10</v>
      </c>
      <c r="O45" s="26"/>
      <c r="P45" s="205" t="s">
        <v>189</v>
      </c>
      <c r="Q45" s="175" t="s">
        <v>76</v>
      </c>
      <c r="R45" s="176" t="s">
        <v>68</v>
      </c>
      <c r="S45" s="176" t="s">
        <v>68</v>
      </c>
      <c r="T45" s="177" t="s">
        <v>77</v>
      </c>
      <c r="U45" s="32" t="s">
        <v>26</v>
      </c>
      <c r="V45" s="33"/>
      <c r="W45" s="34"/>
      <c r="X45" s="22" t="s">
        <v>4</v>
      </c>
      <c r="Y45" s="25"/>
      <c r="Z45" s="25"/>
      <c r="AA45" s="25" t="s">
        <v>56</v>
      </c>
      <c r="AB45" s="14"/>
      <c r="AC45" s="21"/>
      <c r="AD45" s="21"/>
      <c r="AE45" s="21"/>
      <c r="AF45" s="21"/>
      <c r="AG45" s="165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</row>
    <row r="46" spans="1:81" s="19" customFormat="1" ht="12.75" customHeight="1">
      <c r="A46" s="44"/>
      <c r="B46" s="185"/>
      <c r="C46" s="13">
        <v>2</v>
      </c>
      <c r="D46" s="15">
        <f t="shared" si="0"/>
        <v>2</v>
      </c>
      <c r="E46" s="16">
        <f t="shared" si="0"/>
        <v>2</v>
      </c>
      <c r="F46" s="16">
        <f t="shared" si="0"/>
        <v>2</v>
      </c>
      <c r="G46" s="16">
        <f t="shared" si="0"/>
        <v>2</v>
      </c>
      <c r="H46" s="16">
        <f t="shared" si="0"/>
        <v>2</v>
      </c>
      <c r="I46" s="16">
        <f t="shared" si="0"/>
        <v>2</v>
      </c>
      <c r="J46" s="16">
        <f t="shared" si="0"/>
        <v>2</v>
      </c>
      <c r="K46" s="189">
        <v>1</v>
      </c>
      <c r="L46" s="26"/>
      <c r="M46" s="171">
        <f t="shared" si="1"/>
        <v>1</v>
      </c>
      <c r="N46" s="190" t="s">
        <v>10</v>
      </c>
      <c r="O46" s="26"/>
      <c r="P46" s="190" t="s">
        <v>190</v>
      </c>
      <c r="Q46" s="175" t="s">
        <v>78</v>
      </c>
      <c r="R46" s="176" t="s">
        <v>68</v>
      </c>
      <c r="S46" s="176" t="s">
        <v>68</v>
      </c>
      <c r="T46" s="177" t="s">
        <v>79</v>
      </c>
      <c r="U46" s="32" t="s">
        <v>26</v>
      </c>
      <c r="V46" s="33"/>
      <c r="W46" s="34"/>
      <c r="X46" s="22" t="s">
        <v>4</v>
      </c>
      <c r="Y46" s="25"/>
      <c r="Z46" s="25"/>
      <c r="AA46" s="25" t="s">
        <v>182</v>
      </c>
      <c r="AB46" s="14"/>
      <c r="AC46" s="21"/>
      <c r="AD46" s="21"/>
      <c r="AE46" s="21"/>
      <c r="AF46" s="21"/>
      <c r="AG46" s="165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</row>
    <row r="47" spans="1:81" s="19" customFormat="1" ht="12.75" customHeight="1">
      <c r="A47" s="44"/>
      <c r="B47" s="191"/>
      <c r="C47" s="13">
        <v>2</v>
      </c>
      <c r="D47" s="15">
        <f t="shared" si="0"/>
        <v>2</v>
      </c>
      <c r="E47" s="16">
        <f t="shared" si="0"/>
        <v>2</v>
      </c>
      <c r="F47" s="16">
        <f t="shared" si="0"/>
        <v>2</v>
      </c>
      <c r="G47" s="16">
        <f t="shared" si="0"/>
        <v>2</v>
      </c>
      <c r="H47" s="16">
        <f t="shared" si="0"/>
        <v>2</v>
      </c>
      <c r="I47" s="16">
        <f t="shared" si="0"/>
        <v>2</v>
      </c>
      <c r="J47" s="16">
        <f t="shared" si="0"/>
        <v>2</v>
      </c>
      <c r="K47" s="189">
        <v>4</v>
      </c>
      <c r="L47" s="26">
        <v>1</v>
      </c>
      <c r="M47" s="171">
        <f t="shared" si="1"/>
        <v>5</v>
      </c>
      <c r="N47" s="190" t="s">
        <v>10</v>
      </c>
      <c r="O47" s="26"/>
      <c r="P47" s="190" t="s">
        <v>191</v>
      </c>
      <c r="Q47" s="175" t="s">
        <v>80</v>
      </c>
      <c r="R47" s="176" t="s">
        <v>68</v>
      </c>
      <c r="S47" s="176" t="s">
        <v>68</v>
      </c>
      <c r="T47" s="177" t="s">
        <v>81</v>
      </c>
      <c r="U47" s="32" t="s">
        <v>26</v>
      </c>
      <c r="V47" s="33"/>
      <c r="W47" s="34"/>
      <c r="X47" s="22" t="s">
        <v>4</v>
      </c>
      <c r="Y47" s="25"/>
      <c r="Z47" s="25"/>
      <c r="AA47" s="25" t="s">
        <v>183</v>
      </c>
      <c r="AB47" s="14"/>
      <c r="AC47" s="21"/>
      <c r="AD47" s="21"/>
      <c r="AE47" s="21"/>
      <c r="AF47" s="21"/>
      <c r="AG47" s="165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</row>
    <row r="48" spans="1:81" s="19" customFormat="1" ht="12.75" customHeight="1">
      <c r="A48" s="44"/>
      <c r="B48" s="191" t="s">
        <v>184</v>
      </c>
      <c r="C48" s="13">
        <v>2</v>
      </c>
      <c r="D48" s="15">
        <f t="shared" si="0"/>
        <v>2</v>
      </c>
      <c r="E48" s="16">
        <f t="shared" si="0"/>
        <v>2</v>
      </c>
      <c r="F48" s="16">
        <f t="shared" si="0"/>
        <v>2</v>
      </c>
      <c r="G48" s="16">
        <f t="shared" si="0"/>
        <v>2</v>
      </c>
      <c r="H48" s="16">
        <f t="shared" si="0"/>
        <v>2</v>
      </c>
      <c r="I48" s="16">
        <f t="shared" si="0"/>
        <v>2</v>
      </c>
      <c r="J48" s="16">
        <f t="shared" si="0"/>
        <v>2</v>
      </c>
      <c r="K48" s="189">
        <v>1</v>
      </c>
      <c r="L48" s="26"/>
      <c r="M48" s="171">
        <f t="shared" si="1"/>
        <v>1</v>
      </c>
      <c r="N48" s="190" t="s">
        <v>10</v>
      </c>
      <c r="O48" s="26"/>
      <c r="P48" s="190" t="s">
        <v>192</v>
      </c>
      <c r="Q48" s="175" t="s">
        <v>82</v>
      </c>
      <c r="R48" s="176" t="s">
        <v>68</v>
      </c>
      <c r="S48" s="176" t="s">
        <v>68</v>
      </c>
      <c r="T48" s="177" t="s">
        <v>83</v>
      </c>
      <c r="U48" s="32" t="s">
        <v>11</v>
      </c>
      <c r="V48" s="33"/>
      <c r="W48" s="34"/>
      <c r="X48" s="22" t="s">
        <v>0</v>
      </c>
      <c r="Y48" s="25"/>
      <c r="Z48" s="25"/>
      <c r="AA48" s="14"/>
      <c r="AB48" s="14"/>
      <c r="AC48" s="21"/>
      <c r="AD48" s="21"/>
      <c r="AE48" s="21"/>
      <c r="AF48" s="21"/>
      <c r="AG48" s="165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</row>
    <row r="49" spans="1:81" s="19" customFormat="1" ht="12.75" customHeight="1">
      <c r="A49" s="44"/>
      <c r="B49" s="191" t="s">
        <v>58</v>
      </c>
      <c r="C49" s="13">
        <v>2</v>
      </c>
      <c r="D49" s="15">
        <f t="shared" si="0"/>
        <v>2</v>
      </c>
      <c r="E49" s="16">
        <f t="shared" si="0"/>
        <v>2</v>
      </c>
      <c r="F49" s="16">
        <f t="shared" si="0"/>
        <v>2</v>
      </c>
      <c r="G49" s="16">
        <f t="shared" si="0"/>
        <v>2</v>
      </c>
      <c r="H49" s="16">
        <f t="shared" si="0"/>
        <v>2</v>
      </c>
      <c r="I49" s="16">
        <f t="shared" si="0"/>
        <v>2</v>
      </c>
      <c r="J49" s="16">
        <f t="shared" si="0"/>
        <v>2</v>
      </c>
      <c r="K49" s="189">
        <v>12</v>
      </c>
      <c r="L49" s="26">
        <v>3</v>
      </c>
      <c r="M49" s="171">
        <f t="shared" si="1"/>
        <v>15</v>
      </c>
      <c r="N49" s="190" t="s">
        <v>10</v>
      </c>
      <c r="O49" s="26"/>
      <c r="P49" s="206" t="s">
        <v>193</v>
      </c>
      <c r="Q49" s="175" t="s">
        <v>84</v>
      </c>
      <c r="R49" s="176" t="s">
        <v>68</v>
      </c>
      <c r="S49" s="176" t="s">
        <v>68</v>
      </c>
      <c r="T49" s="177" t="s">
        <v>85</v>
      </c>
      <c r="U49" s="32" t="s">
        <v>11</v>
      </c>
      <c r="V49" s="33"/>
      <c r="W49" s="34"/>
      <c r="X49" s="22" t="s">
        <v>0</v>
      </c>
      <c r="Y49" s="25"/>
      <c r="Z49" s="25"/>
      <c r="AA49" s="14"/>
      <c r="AB49" s="14"/>
      <c r="AC49" s="21"/>
      <c r="AD49" s="21"/>
      <c r="AE49" s="21"/>
      <c r="AF49" s="21"/>
      <c r="AG49" s="165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</row>
    <row r="50" spans="1:81" s="19" customFormat="1" ht="12.75" customHeight="1">
      <c r="A50" s="44"/>
      <c r="B50" s="185"/>
      <c r="C50" s="13">
        <v>1</v>
      </c>
      <c r="D50" s="15">
        <f t="shared" si="0"/>
        <v>1</v>
      </c>
      <c r="E50" s="16">
        <f t="shared" si="0"/>
        <v>1</v>
      </c>
      <c r="F50" s="16">
        <f t="shared" si="0"/>
        <v>1</v>
      </c>
      <c r="G50" s="16">
        <f t="shared" si="0"/>
        <v>1</v>
      </c>
      <c r="H50" s="16">
        <f t="shared" si="0"/>
        <v>1</v>
      </c>
      <c r="I50" s="16">
        <f t="shared" si="0"/>
        <v>1</v>
      </c>
      <c r="J50" s="16">
        <f t="shared" si="0"/>
        <v>1</v>
      </c>
      <c r="K50" s="189">
        <v>1</v>
      </c>
      <c r="L50" s="26"/>
      <c r="M50" s="171">
        <f t="shared" si="1"/>
        <v>1</v>
      </c>
      <c r="N50" s="190" t="s">
        <v>10</v>
      </c>
      <c r="O50" s="26"/>
      <c r="P50" s="208" t="s">
        <v>68</v>
      </c>
      <c r="Q50" s="175" t="s">
        <v>86</v>
      </c>
      <c r="R50" s="178">
        <v>-1</v>
      </c>
      <c r="S50" s="178">
        <v>-2</v>
      </c>
      <c r="T50" s="192" t="s">
        <v>87</v>
      </c>
      <c r="U50" s="32" t="s">
        <v>70</v>
      </c>
      <c r="V50" s="33"/>
      <c r="W50" s="34"/>
      <c r="X50" s="22" t="s">
        <v>4</v>
      </c>
      <c r="Y50" s="25"/>
      <c r="Z50" s="25"/>
      <c r="AA50" s="25" t="s">
        <v>183</v>
      </c>
      <c r="AB50" s="14"/>
      <c r="AC50" s="21"/>
      <c r="AD50" s="21"/>
      <c r="AE50" s="21"/>
      <c r="AF50" s="21"/>
      <c r="AG50" s="165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</row>
    <row r="51" spans="1:81" s="19" customFormat="1" ht="12.75" customHeight="1">
      <c r="A51" s="44"/>
      <c r="B51" s="185"/>
      <c r="C51" s="13">
        <v>2</v>
      </c>
      <c r="D51" s="15">
        <f t="shared" si="0"/>
        <v>2</v>
      </c>
      <c r="E51" s="16">
        <f t="shared" si="0"/>
        <v>2</v>
      </c>
      <c r="F51" s="16">
        <f t="shared" si="0"/>
        <v>2</v>
      </c>
      <c r="G51" s="16">
        <f t="shared" si="0"/>
        <v>2</v>
      </c>
      <c r="H51" s="16">
        <f t="shared" si="0"/>
        <v>2</v>
      </c>
      <c r="I51" s="16">
        <f t="shared" si="0"/>
        <v>2</v>
      </c>
      <c r="J51" s="16">
        <f t="shared" si="0"/>
        <v>2</v>
      </c>
      <c r="K51" s="189">
        <v>1</v>
      </c>
      <c r="L51" s="26"/>
      <c r="M51" s="171">
        <f t="shared" si="1"/>
        <v>1</v>
      </c>
      <c r="N51" s="190" t="s">
        <v>10</v>
      </c>
      <c r="O51" s="26"/>
      <c r="P51" s="190" t="s">
        <v>57</v>
      </c>
      <c r="Q51" s="175" t="s">
        <v>88</v>
      </c>
      <c r="R51" s="178">
        <v>-1</v>
      </c>
      <c r="S51" s="178">
        <v>-2</v>
      </c>
      <c r="T51" s="177" t="s">
        <v>89</v>
      </c>
      <c r="U51" s="32" t="s">
        <v>26</v>
      </c>
      <c r="V51" s="33"/>
      <c r="W51" s="34"/>
      <c r="X51" s="22" t="s">
        <v>4</v>
      </c>
      <c r="Y51" s="25"/>
      <c r="Z51" s="25"/>
      <c r="AA51" s="25" t="s">
        <v>183</v>
      </c>
      <c r="AB51" s="14"/>
      <c r="AC51" s="21"/>
      <c r="AD51" s="21"/>
      <c r="AE51" s="21"/>
      <c r="AF51" s="21"/>
      <c r="AG51" s="165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</row>
    <row r="52" spans="1:81" s="19" customFormat="1" ht="12.75" customHeight="1">
      <c r="A52" s="44"/>
      <c r="B52" s="185"/>
      <c r="C52" s="13">
        <v>2</v>
      </c>
      <c r="D52" s="15">
        <f t="shared" si="0"/>
        <v>2</v>
      </c>
      <c r="E52" s="16">
        <f t="shared" si="0"/>
        <v>2</v>
      </c>
      <c r="F52" s="16">
        <f t="shared" si="0"/>
        <v>2</v>
      </c>
      <c r="G52" s="16">
        <f t="shared" si="0"/>
        <v>2</v>
      </c>
      <c r="H52" s="16">
        <f t="shared" si="0"/>
        <v>2</v>
      </c>
      <c r="I52" s="16">
        <f t="shared" si="0"/>
        <v>2</v>
      </c>
      <c r="J52" s="16">
        <f t="shared" si="0"/>
        <v>2</v>
      </c>
      <c r="K52" s="189">
        <v>1</v>
      </c>
      <c r="L52" s="26"/>
      <c r="M52" s="171">
        <f t="shared" si="1"/>
        <v>1</v>
      </c>
      <c r="N52" s="190" t="s">
        <v>10</v>
      </c>
      <c r="O52" s="26"/>
      <c r="P52" s="208" t="s">
        <v>68</v>
      </c>
      <c r="Q52" s="175" t="s">
        <v>90</v>
      </c>
      <c r="R52" s="176" t="s">
        <v>68</v>
      </c>
      <c r="S52" s="176" t="s">
        <v>68</v>
      </c>
      <c r="T52" s="233" t="s">
        <v>91</v>
      </c>
      <c r="U52" s="32" t="s">
        <v>70</v>
      </c>
      <c r="V52" s="33"/>
      <c r="W52" s="34"/>
      <c r="X52" s="22" t="s">
        <v>4</v>
      </c>
      <c r="Y52" s="25"/>
      <c r="Z52" s="25"/>
      <c r="AA52" s="25" t="s">
        <v>56</v>
      </c>
      <c r="AB52" s="14"/>
      <c r="AC52" s="21"/>
      <c r="AD52" s="21"/>
      <c r="AE52" s="21"/>
      <c r="AF52" s="21"/>
      <c r="AG52" s="165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</row>
    <row r="53" spans="1:81" s="19" customFormat="1" ht="12.75" customHeight="1">
      <c r="A53" s="44"/>
      <c r="B53" s="191"/>
      <c r="C53" s="13">
        <v>3</v>
      </c>
      <c r="D53" s="15">
        <f t="shared" si="0"/>
        <v>3</v>
      </c>
      <c r="E53" s="16">
        <f t="shared" si="0"/>
        <v>3</v>
      </c>
      <c r="F53" s="16">
        <f t="shared" si="0"/>
        <v>3</v>
      </c>
      <c r="G53" s="16">
        <f t="shared" si="0"/>
        <v>3</v>
      </c>
      <c r="H53" s="16">
        <f t="shared" si="0"/>
        <v>3</v>
      </c>
      <c r="I53" s="16">
        <f t="shared" si="0"/>
        <v>3</v>
      </c>
      <c r="J53" s="16">
        <f t="shared" si="0"/>
        <v>3</v>
      </c>
      <c r="K53" s="189">
        <v>1</v>
      </c>
      <c r="L53" s="26">
        <v>1</v>
      </c>
      <c r="M53" s="171">
        <f t="shared" si="1"/>
        <v>2</v>
      </c>
      <c r="N53" s="190" t="s">
        <v>10</v>
      </c>
      <c r="O53" s="26"/>
      <c r="P53" s="190" t="s">
        <v>191</v>
      </c>
      <c r="Q53" s="175" t="s">
        <v>80</v>
      </c>
      <c r="R53" s="176" t="s">
        <v>68</v>
      </c>
      <c r="S53" s="176" t="s">
        <v>68</v>
      </c>
      <c r="T53" s="180" t="s">
        <v>81</v>
      </c>
      <c r="U53" s="32" t="s">
        <v>26</v>
      </c>
      <c r="V53" s="33"/>
      <c r="W53" s="34"/>
      <c r="X53" s="22" t="s">
        <v>4</v>
      </c>
      <c r="Y53" s="25"/>
      <c r="Z53" s="25"/>
      <c r="AA53" s="25" t="s">
        <v>183</v>
      </c>
      <c r="AB53" s="14"/>
      <c r="AC53" s="21"/>
      <c r="AD53" s="21"/>
      <c r="AE53" s="21"/>
      <c r="AF53" s="21"/>
      <c r="AG53" s="165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</row>
    <row r="54" spans="1:81" s="19" customFormat="1" ht="12.75" customHeight="1">
      <c r="A54" s="44"/>
      <c r="B54" s="191"/>
      <c r="C54" s="13">
        <v>3</v>
      </c>
      <c r="D54" s="15">
        <f t="shared" si="0"/>
        <v>3</v>
      </c>
      <c r="E54" s="16">
        <f t="shared" si="0"/>
        <v>3</v>
      </c>
      <c r="F54" s="16">
        <f t="shared" si="0"/>
        <v>3</v>
      </c>
      <c r="G54" s="16">
        <f t="shared" si="0"/>
        <v>3</v>
      </c>
      <c r="H54" s="16">
        <f t="shared" si="0"/>
        <v>3</v>
      </c>
      <c r="I54" s="16">
        <f t="shared" si="0"/>
        <v>3</v>
      </c>
      <c r="J54" s="16">
        <f t="shared" si="0"/>
        <v>3</v>
      </c>
      <c r="K54" s="189">
        <v>1</v>
      </c>
      <c r="L54" s="26"/>
      <c r="M54" s="171">
        <f t="shared" si="1"/>
        <v>1</v>
      </c>
      <c r="N54" s="190" t="s">
        <v>10</v>
      </c>
      <c r="O54" s="26"/>
      <c r="P54" s="190" t="s">
        <v>57</v>
      </c>
      <c r="Q54" s="175" t="s">
        <v>92</v>
      </c>
      <c r="R54" s="179"/>
      <c r="S54" s="179"/>
      <c r="T54" s="180" t="s">
        <v>93</v>
      </c>
      <c r="U54" s="32" t="s">
        <v>26</v>
      </c>
      <c r="V54" s="33"/>
      <c r="W54" s="34"/>
      <c r="X54" s="22" t="s">
        <v>4</v>
      </c>
      <c r="Y54" s="25"/>
      <c r="Z54" s="25"/>
      <c r="AA54" s="25" t="s">
        <v>56</v>
      </c>
      <c r="AB54" s="14"/>
      <c r="AC54" s="21"/>
      <c r="AD54" s="21"/>
      <c r="AE54" s="21"/>
      <c r="AF54" s="21"/>
      <c r="AG54" s="165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</row>
    <row r="55" spans="1:81" s="19" customFormat="1" ht="12.75" customHeight="1">
      <c r="A55" s="44"/>
      <c r="B55" s="191"/>
      <c r="C55" s="13">
        <v>3</v>
      </c>
      <c r="D55" s="15">
        <f t="shared" ref="D55:J75" si="2">$C55</f>
        <v>3</v>
      </c>
      <c r="E55" s="16">
        <f t="shared" si="2"/>
        <v>3</v>
      </c>
      <c r="F55" s="16">
        <f t="shared" si="2"/>
        <v>3</v>
      </c>
      <c r="G55" s="16">
        <f t="shared" si="2"/>
        <v>3</v>
      </c>
      <c r="H55" s="16">
        <f t="shared" si="2"/>
        <v>3</v>
      </c>
      <c r="I55" s="16">
        <f t="shared" si="2"/>
        <v>3</v>
      </c>
      <c r="J55" s="16">
        <f t="shared" si="2"/>
        <v>3</v>
      </c>
      <c r="K55" s="189">
        <v>1</v>
      </c>
      <c r="L55" s="26"/>
      <c r="M55" s="171">
        <f t="shared" si="1"/>
        <v>1</v>
      </c>
      <c r="N55" s="190" t="s">
        <v>10</v>
      </c>
      <c r="O55" s="26"/>
      <c r="P55" s="190" t="s">
        <v>57</v>
      </c>
      <c r="Q55" s="175" t="s">
        <v>94</v>
      </c>
      <c r="R55" s="179"/>
      <c r="S55" s="179"/>
      <c r="T55" s="180" t="s">
        <v>95</v>
      </c>
      <c r="U55" s="32" t="s">
        <v>26</v>
      </c>
      <c r="V55" s="33"/>
      <c r="W55" s="34"/>
      <c r="X55" s="22" t="s">
        <v>4</v>
      </c>
      <c r="Y55" s="25"/>
      <c r="Z55" s="25"/>
      <c r="AA55" s="25" t="s">
        <v>56</v>
      </c>
      <c r="AB55" s="14"/>
      <c r="AC55" s="21"/>
      <c r="AD55" s="21"/>
      <c r="AE55" s="21"/>
      <c r="AF55" s="21"/>
      <c r="AG55" s="165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</row>
    <row r="56" spans="1:81" s="19" customFormat="1" ht="12.75" customHeight="1">
      <c r="A56" s="44"/>
      <c r="B56" s="191" t="s">
        <v>201</v>
      </c>
      <c r="C56" s="13">
        <v>3</v>
      </c>
      <c r="D56" s="15">
        <f t="shared" si="2"/>
        <v>3</v>
      </c>
      <c r="E56" s="16">
        <f t="shared" si="2"/>
        <v>3</v>
      </c>
      <c r="F56" s="16">
        <f t="shared" si="2"/>
        <v>3</v>
      </c>
      <c r="G56" s="16">
        <f t="shared" si="2"/>
        <v>3</v>
      </c>
      <c r="H56" s="16">
        <f t="shared" si="2"/>
        <v>3</v>
      </c>
      <c r="I56" s="16">
        <f t="shared" si="2"/>
        <v>3</v>
      </c>
      <c r="J56" s="16">
        <f t="shared" si="2"/>
        <v>3</v>
      </c>
      <c r="K56" s="189">
        <v>1</v>
      </c>
      <c r="L56" s="26"/>
      <c r="M56" s="171">
        <f t="shared" si="1"/>
        <v>1</v>
      </c>
      <c r="N56" s="190" t="s">
        <v>10</v>
      </c>
      <c r="O56" s="26"/>
      <c r="P56" s="190" t="s">
        <v>188</v>
      </c>
      <c r="Q56" s="175" t="s">
        <v>96</v>
      </c>
      <c r="R56" s="179"/>
      <c r="S56" s="179"/>
      <c r="T56" s="180" t="s">
        <v>97</v>
      </c>
      <c r="U56" s="32" t="s">
        <v>26</v>
      </c>
      <c r="V56" s="33"/>
      <c r="W56" s="34"/>
      <c r="X56" s="22" t="s">
        <v>4</v>
      </c>
      <c r="Y56" s="25"/>
      <c r="Z56" s="25"/>
      <c r="AA56" s="25" t="s">
        <v>56</v>
      </c>
      <c r="AB56" s="14"/>
      <c r="AC56" s="21"/>
      <c r="AD56" s="21"/>
      <c r="AE56" s="21"/>
      <c r="AF56" s="21"/>
      <c r="AG56" s="165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</row>
    <row r="57" spans="1:81" s="19" customFormat="1" ht="12.75" customHeight="1">
      <c r="A57" s="44"/>
      <c r="B57" s="191"/>
      <c r="C57" s="13">
        <v>3</v>
      </c>
      <c r="D57" s="15">
        <f t="shared" si="2"/>
        <v>3</v>
      </c>
      <c r="E57" s="16">
        <f t="shared" si="2"/>
        <v>3</v>
      </c>
      <c r="F57" s="16">
        <f t="shared" si="2"/>
        <v>3</v>
      </c>
      <c r="G57" s="16">
        <f t="shared" si="2"/>
        <v>3</v>
      </c>
      <c r="H57" s="16">
        <f t="shared" si="2"/>
        <v>3</v>
      </c>
      <c r="I57" s="16">
        <f t="shared" si="2"/>
        <v>3</v>
      </c>
      <c r="J57" s="16">
        <f t="shared" si="2"/>
        <v>3</v>
      </c>
      <c r="K57" s="189">
        <v>1</v>
      </c>
      <c r="L57" s="26">
        <v>1</v>
      </c>
      <c r="M57" s="171">
        <f t="shared" si="1"/>
        <v>2</v>
      </c>
      <c r="N57" s="190" t="s">
        <v>10</v>
      </c>
      <c r="O57" s="26"/>
      <c r="P57" s="206" t="s">
        <v>204</v>
      </c>
      <c r="Q57" s="175" t="s">
        <v>73</v>
      </c>
      <c r="R57" s="176" t="s">
        <v>68</v>
      </c>
      <c r="S57" s="176" t="s">
        <v>68</v>
      </c>
      <c r="T57" s="180" t="s">
        <v>203</v>
      </c>
      <c r="U57" s="32" t="s">
        <v>26</v>
      </c>
      <c r="V57" s="33"/>
      <c r="W57" s="34"/>
      <c r="X57" s="22" t="s">
        <v>4</v>
      </c>
      <c r="Y57" s="25"/>
      <c r="Z57" s="25"/>
      <c r="AA57" s="25" t="s">
        <v>182</v>
      </c>
      <c r="AB57" s="14"/>
      <c r="AC57" s="21"/>
      <c r="AD57" s="21"/>
      <c r="AE57" s="21"/>
      <c r="AF57" s="21"/>
      <c r="AG57" s="165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</row>
    <row r="58" spans="1:81" s="19" customFormat="1" ht="12.75" customHeight="1">
      <c r="A58" s="44"/>
      <c r="B58" s="191"/>
      <c r="C58" s="13">
        <v>3</v>
      </c>
      <c r="D58" s="15">
        <f t="shared" si="2"/>
        <v>3</v>
      </c>
      <c r="E58" s="16">
        <f t="shared" si="2"/>
        <v>3</v>
      </c>
      <c r="F58" s="16">
        <f t="shared" si="2"/>
        <v>3</v>
      </c>
      <c r="G58" s="16">
        <f t="shared" si="2"/>
        <v>3</v>
      </c>
      <c r="H58" s="16">
        <f t="shared" si="2"/>
        <v>3</v>
      </c>
      <c r="I58" s="16">
        <f t="shared" si="2"/>
        <v>3</v>
      </c>
      <c r="J58" s="16">
        <f t="shared" si="2"/>
        <v>3</v>
      </c>
      <c r="K58" s="189">
        <v>1</v>
      </c>
      <c r="L58" s="26">
        <v>1</v>
      </c>
      <c r="M58" s="171">
        <f t="shared" si="1"/>
        <v>2</v>
      </c>
      <c r="N58" s="190" t="s">
        <v>10</v>
      </c>
      <c r="O58" s="26"/>
      <c r="P58" s="24"/>
      <c r="Q58" s="175" t="s">
        <v>98</v>
      </c>
      <c r="R58" s="179"/>
      <c r="S58" s="179"/>
      <c r="T58" s="180" t="s">
        <v>99</v>
      </c>
      <c r="U58" s="32" t="s">
        <v>11</v>
      </c>
      <c r="V58" s="33"/>
      <c r="W58" s="34"/>
      <c r="X58" s="22" t="s">
        <v>0</v>
      </c>
      <c r="Y58" s="25"/>
      <c r="Z58" s="25"/>
      <c r="AA58" s="14"/>
      <c r="AB58" s="14"/>
      <c r="AC58" s="21"/>
      <c r="AD58" s="21"/>
      <c r="AE58" s="21"/>
      <c r="AF58" s="21"/>
      <c r="AG58" s="165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</row>
    <row r="59" spans="1:81" s="19" customFormat="1" ht="12.75" customHeight="1">
      <c r="A59" s="44"/>
      <c r="B59" s="191" t="s">
        <v>58</v>
      </c>
      <c r="C59" s="13">
        <v>3</v>
      </c>
      <c r="D59" s="15">
        <f t="shared" si="2"/>
        <v>3</v>
      </c>
      <c r="E59" s="16">
        <f t="shared" si="2"/>
        <v>3</v>
      </c>
      <c r="F59" s="16">
        <f t="shared" si="2"/>
        <v>3</v>
      </c>
      <c r="G59" s="16">
        <f t="shared" si="2"/>
        <v>3</v>
      </c>
      <c r="H59" s="16">
        <f t="shared" si="2"/>
        <v>3</v>
      </c>
      <c r="I59" s="16">
        <f t="shared" si="2"/>
        <v>3</v>
      </c>
      <c r="J59" s="16">
        <f t="shared" si="2"/>
        <v>3</v>
      </c>
      <c r="K59" s="189">
        <v>4</v>
      </c>
      <c r="L59" s="26">
        <v>1</v>
      </c>
      <c r="M59" s="171">
        <f t="shared" si="1"/>
        <v>5</v>
      </c>
      <c r="N59" s="190" t="s">
        <v>10</v>
      </c>
      <c r="O59" s="26"/>
      <c r="P59" s="190" t="s">
        <v>187</v>
      </c>
      <c r="Q59" s="175" t="s">
        <v>100</v>
      </c>
      <c r="R59" s="179"/>
      <c r="S59" s="179"/>
      <c r="T59" s="180" t="s">
        <v>101</v>
      </c>
      <c r="U59" s="32" t="s">
        <v>11</v>
      </c>
      <c r="V59" s="33"/>
      <c r="W59" s="34"/>
      <c r="X59" s="22" t="s">
        <v>0</v>
      </c>
      <c r="Y59" s="25"/>
      <c r="Z59" s="25"/>
      <c r="AA59" s="14"/>
      <c r="AB59" s="14"/>
      <c r="AC59" s="21"/>
      <c r="AD59" s="21"/>
      <c r="AE59" s="21"/>
      <c r="AF59" s="21"/>
      <c r="AG59" s="165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</row>
    <row r="60" spans="1:81" s="19" customFormat="1" ht="12.75" customHeight="1">
      <c r="A60" s="44"/>
      <c r="B60" s="185"/>
      <c r="C60" s="13">
        <v>2</v>
      </c>
      <c r="D60" s="15">
        <f t="shared" si="2"/>
        <v>2</v>
      </c>
      <c r="E60" s="16">
        <f t="shared" si="2"/>
        <v>2</v>
      </c>
      <c r="F60" s="16">
        <f t="shared" si="2"/>
        <v>2</v>
      </c>
      <c r="G60" s="16">
        <f t="shared" si="2"/>
        <v>2</v>
      </c>
      <c r="H60" s="16">
        <f t="shared" si="2"/>
        <v>2</v>
      </c>
      <c r="I60" s="16">
        <f t="shared" si="2"/>
        <v>2</v>
      </c>
      <c r="J60" s="16">
        <f t="shared" si="2"/>
        <v>2</v>
      </c>
      <c r="K60" s="189">
        <v>1</v>
      </c>
      <c r="L60" s="26"/>
      <c r="M60" s="171">
        <f t="shared" si="1"/>
        <v>1</v>
      </c>
      <c r="N60" s="190" t="s">
        <v>10</v>
      </c>
      <c r="O60" s="26"/>
      <c r="P60" s="208" t="s">
        <v>68</v>
      </c>
      <c r="Q60" s="175" t="s">
        <v>102</v>
      </c>
      <c r="R60" s="176" t="s">
        <v>68</v>
      </c>
      <c r="S60" s="176" t="s">
        <v>68</v>
      </c>
      <c r="T60" s="233" t="s">
        <v>103</v>
      </c>
      <c r="U60" s="32" t="s">
        <v>70</v>
      </c>
      <c r="V60" s="33"/>
      <c r="W60" s="34"/>
      <c r="X60" s="22" t="s">
        <v>4</v>
      </c>
      <c r="Y60" s="25"/>
      <c r="Z60" s="25"/>
      <c r="AA60" s="25" t="s">
        <v>182</v>
      </c>
      <c r="AB60" s="14"/>
      <c r="AC60" s="21"/>
      <c r="AD60" s="21"/>
      <c r="AE60" s="21"/>
      <c r="AF60" s="21"/>
      <c r="AG60" s="165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</row>
    <row r="61" spans="1:81" s="19" customFormat="1" ht="12.75" customHeight="1">
      <c r="A61" s="44"/>
      <c r="B61" s="191" t="s">
        <v>200</v>
      </c>
      <c r="C61" s="13">
        <v>3</v>
      </c>
      <c r="D61" s="15">
        <f t="shared" si="2"/>
        <v>3</v>
      </c>
      <c r="E61" s="16">
        <f t="shared" si="2"/>
        <v>3</v>
      </c>
      <c r="F61" s="16">
        <f t="shared" si="2"/>
        <v>3</v>
      </c>
      <c r="G61" s="16">
        <f t="shared" si="2"/>
        <v>3</v>
      </c>
      <c r="H61" s="16">
        <f t="shared" si="2"/>
        <v>3</v>
      </c>
      <c r="I61" s="16">
        <f t="shared" si="2"/>
        <v>3</v>
      </c>
      <c r="J61" s="16">
        <f t="shared" si="2"/>
        <v>3</v>
      </c>
      <c r="K61" s="189">
        <v>1</v>
      </c>
      <c r="L61" s="26"/>
      <c r="M61" s="171">
        <f t="shared" si="1"/>
        <v>1</v>
      </c>
      <c r="N61" s="190" t="s">
        <v>10</v>
      </c>
      <c r="O61" s="26"/>
      <c r="P61" s="205" t="s">
        <v>189</v>
      </c>
      <c r="Q61" s="175" t="s">
        <v>104</v>
      </c>
      <c r="R61" s="179"/>
      <c r="S61" s="179"/>
      <c r="T61" s="180" t="s">
        <v>105</v>
      </c>
      <c r="U61" s="32" t="s">
        <v>26</v>
      </c>
      <c r="V61" s="33"/>
      <c r="W61" s="34"/>
      <c r="X61" s="22" t="s">
        <v>4</v>
      </c>
      <c r="Y61" s="25"/>
      <c r="Z61" s="25"/>
      <c r="AA61" s="25" t="s">
        <v>182</v>
      </c>
      <c r="AB61" s="14"/>
      <c r="AC61" s="21"/>
      <c r="AD61" s="21"/>
      <c r="AE61" s="21"/>
      <c r="AF61" s="21"/>
      <c r="AG61" s="165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</row>
    <row r="62" spans="1:81" s="19" customFormat="1" ht="12.75" customHeight="1">
      <c r="A62" s="44"/>
      <c r="B62" s="191"/>
      <c r="C62" s="13">
        <v>3</v>
      </c>
      <c r="D62" s="15">
        <f t="shared" si="2"/>
        <v>3</v>
      </c>
      <c r="E62" s="16">
        <f t="shared" si="2"/>
        <v>3</v>
      </c>
      <c r="F62" s="16">
        <f t="shared" si="2"/>
        <v>3</v>
      </c>
      <c r="G62" s="16">
        <f t="shared" si="2"/>
        <v>3</v>
      </c>
      <c r="H62" s="16">
        <f t="shared" si="2"/>
        <v>3</v>
      </c>
      <c r="I62" s="16">
        <f t="shared" si="2"/>
        <v>3</v>
      </c>
      <c r="J62" s="16">
        <f t="shared" si="2"/>
        <v>3</v>
      </c>
      <c r="K62" s="189">
        <v>1</v>
      </c>
      <c r="L62" s="26">
        <v>1</v>
      </c>
      <c r="M62" s="171">
        <f t="shared" si="1"/>
        <v>2</v>
      </c>
      <c r="N62" s="190" t="s">
        <v>10</v>
      </c>
      <c r="O62" s="26"/>
      <c r="P62" s="190" t="s">
        <v>191</v>
      </c>
      <c r="Q62" s="175" t="s">
        <v>80</v>
      </c>
      <c r="R62" s="176" t="s">
        <v>68</v>
      </c>
      <c r="S62" s="176" t="s">
        <v>68</v>
      </c>
      <c r="T62" s="180" t="s">
        <v>81</v>
      </c>
      <c r="U62" s="32" t="s">
        <v>26</v>
      </c>
      <c r="V62" s="33"/>
      <c r="W62" s="34"/>
      <c r="X62" s="22" t="s">
        <v>4</v>
      </c>
      <c r="Y62" s="25"/>
      <c r="Z62" s="25"/>
      <c r="AA62" s="25" t="s">
        <v>183</v>
      </c>
      <c r="AB62" s="14"/>
      <c r="AC62" s="21"/>
      <c r="AD62" s="21"/>
      <c r="AE62" s="21"/>
      <c r="AF62" s="21"/>
      <c r="AG62" s="165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</row>
    <row r="63" spans="1:81" s="19" customFormat="1" ht="12.75" customHeight="1">
      <c r="A63" s="44"/>
      <c r="B63" s="191"/>
      <c r="C63" s="13">
        <v>3</v>
      </c>
      <c r="D63" s="15">
        <f t="shared" si="2"/>
        <v>3</v>
      </c>
      <c r="E63" s="16">
        <f t="shared" si="2"/>
        <v>3</v>
      </c>
      <c r="F63" s="16">
        <f t="shared" si="2"/>
        <v>3</v>
      </c>
      <c r="G63" s="16">
        <f t="shared" si="2"/>
        <v>3</v>
      </c>
      <c r="H63" s="16">
        <f t="shared" si="2"/>
        <v>3</v>
      </c>
      <c r="I63" s="16">
        <f t="shared" si="2"/>
        <v>3</v>
      </c>
      <c r="J63" s="16">
        <f t="shared" si="2"/>
        <v>3</v>
      </c>
      <c r="K63" s="189">
        <v>1</v>
      </c>
      <c r="L63" s="26"/>
      <c r="M63" s="171">
        <f t="shared" si="1"/>
        <v>1</v>
      </c>
      <c r="N63" s="190" t="s">
        <v>10</v>
      </c>
      <c r="O63" s="26"/>
      <c r="P63" s="190" t="s">
        <v>57</v>
      </c>
      <c r="Q63" s="175" t="s">
        <v>92</v>
      </c>
      <c r="R63" s="179"/>
      <c r="S63" s="179"/>
      <c r="T63" s="180" t="s">
        <v>93</v>
      </c>
      <c r="U63" s="32" t="s">
        <v>26</v>
      </c>
      <c r="V63" s="33"/>
      <c r="W63" s="34"/>
      <c r="X63" s="22" t="s">
        <v>4</v>
      </c>
      <c r="Y63" s="25"/>
      <c r="Z63" s="25"/>
      <c r="AA63" s="25" t="s">
        <v>56</v>
      </c>
      <c r="AB63" s="14"/>
      <c r="AC63" s="21"/>
      <c r="AD63" s="21"/>
      <c r="AE63" s="21"/>
      <c r="AF63" s="21"/>
      <c r="AG63" s="165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</row>
    <row r="64" spans="1:81" s="19" customFormat="1" ht="12.75" customHeight="1">
      <c r="A64" s="44"/>
      <c r="B64" s="191"/>
      <c r="C64" s="13">
        <v>3</v>
      </c>
      <c r="D64" s="15">
        <f t="shared" si="2"/>
        <v>3</v>
      </c>
      <c r="E64" s="16">
        <f t="shared" si="2"/>
        <v>3</v>
      </c>
      <c r="F64" s="16">
        <f t="shared" si="2"/>
        <v>3</v>
      </c>
      <c r="G64" s="16">
        <f t="shared" si="2"/>
        <v>3</v>
      </c>
      <c r="H64" s="16">
        <f t="shared" si="2"/>
        <v>3</v>
      </c>
      <c r="I64" s="16">
        <f t="shared" si="2"/>
        <v>3</v>
      </c>
      <c r="J64" s="16">
        <f t="shared" si="2"/>
        <v>3</v>
      </c>
      <c r="K64" s="189">
        <v>1</v>
      </c>
      <c r="L64" s="26"/>
      <c r="M64" s="171">
        <f t="shared" si="1"/>
        <v>1</v>
      </c>
      <c r="N64" s="190" t="s">
        <v>10</v>
      </c>
      <c r="O64" s="26"/>
      <c r="P64" s="190" t="s">
        <v>57</v>
      </c>
      <c r="Q64" s="175" t="s">
        <v>94</v>
      </c>
      <c r="R64" s="179"/>
      <c r="S64" s="179"/>
      <c r="T64" s="180" t="s">
        <v>95</v>
      </c>
      <c r="U64" s="32" t="s">
        <v>26</v>
      </c>
      <c r="V64" s="33"/>
      <c r="W64" s="34"/>
      <c r="X64" s="22" t="s">
        <v>4</v>
      </c>
      <c r="Y64" s="25"/>
      <c r="Z64" s="25"/>
      <c r="AA64" s="25" t="s">
        <v>56</v>
      </c>
      <c r="AB64" s="14"/>
      <c r="AC64" s="21"/>
      <c r="AD64" s="21"/>
      <c r="AE64" s="21"/>
      <c r="AF64" s="21"/>
      <c r="AG64" s="165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</row>
    <row r="65" spans="1:81" s="19" customFormat="1" ht="12.75" customHeight="1">
      <c r="A65" s="44"/>
      <c r="B65" s="191"/>
      <c r="C65" s="13">
        <v>3</v>
      </c>
      <c r="D65" s="15">
        <f t="shared" si="2"/>
        <v>3</v>
      </c>
      <c r="E65" s="16">
        <f t="shared" si="2"/>
        <v>3</v>
      </c>
      <c r="F65" s="16">
        <f t="shared" si="2"/>
        <v>3</v>
      </c>
      <c r="G65" s="16">
        <f t="shared" si="2"/>
        <v>3</v>
      </c>
      <c r="H65" s="16">
        <f t="shared" si="2"/>
        <v>3</v>
      </c>
      <c r="I65" s="16">
        <f t="shared" si="2"/>
        <v>3</v>
      </c>
      <c r="J65" s="16">
        <f t="shared" si="2"/>
        <v>3</v>
      </c>
      <c r="K65" s="189">
        <v>1</v>
      </c>
      <c r="L65" s="26">
        <v>1</v>
      </c>
      <c r="M65" s="171">
        <f t="shared" si="1"/>
        <v>2</v>
      </c>
      <c r="N65" s="190" t="s">
        <v>10</v>
      </c>
      <c r="O65" s="26"/>
      <c r="P65" s="206" t="s">
        <v>204</v>
      </c>
      <c r="Q65" s="175" t="s">
        <v>73</v>
      </c>
      <c r="R65" s="176" t="s">
        <v>68</v>
      </c>
      <c r="S65" s="176" t="s">
        <v>68</v>
      </c>
      <c r="T65" s="180" t="s">
        <v>203</v>
      </c>
      <c r="U65" s="32" t="s">
        <v>26</v>
      </c>
      <c r="V65" s="33"/>
      <c r="W65" s="34"/>
      <c r="X65" s="22" t="s">
        <v>4</v>
      </c>
      <c r="Y65" s="25"/>
      <c r="Z65" s="25"/>
      <c r="AA65" s="25" t="s">
        <v>182</v>
      </c>
      <c r="AB65" s="14"/>
      <c r="AC65" s="21"/>
      <c r="AD65" s="21"/>
      <c r="AE65" s="21"/>
      <c r="AF65" s="21"/>
      <c r="AG65" s="165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</row>
    <row r="66" spans="1:81" s="19" customFormat="1" ht="12.75" customHeight="1">
      <c r="A66" s="44"/>
      <c r="B66" s="191" t="s">
        <v>58</v>
      </c>
      <c r="C66" s="13">
        <v>3</v>
      </c>
      <c r="D66" s="15">
        <f t="shared" si="2"/>
        <v>3</v>
      </c>
      <c r="E66" s="16">
        <f t="shared" si="2"/>
        <v>3</v>
      </c>
      <c r="F66" s="16">
        <f t="shared" si="2"/>
        <v>3</v>
      </c>
      <c r="G66" s="16">
        <f t="shared" si="2"/>
        <v>3</v>
      </c>
      <c r="H66" s="16">
        <f t="shared" si="2"/>
        <v>3</v>
      </c>
      <c r="I66" s="16">
        <f t="shared" si="2"/>
        <v>3</v>
      </c>
      <c r="J66" s="16">
        <f t="shared" si="2"/>
        <v>3</v>
      </c>
      <c r="K66" s="189">
        <v>4</v>
      </c>
      <c r="L66" s="26">
        <v>1</v>
      </c>
      <c r="M66" s="171">
        <f t="shared" si="1"/>
        <v>5</v>
      </c>
      <c r="N66" s="190" t="s">
        <v>10</v>
      </c>
      <c r="O66" s="26"/>
      <c r="P66" s="190" t="s">
        <v>187</v>
      </c>
      <c r="Q66" s="175" t="s">
        <v>100</v>
      </c>
      <c r="R66" s="179"/>
      <c r="S66" s="179"/>
      <c r="T66" s="180" t="s">
        <v>101</v>
      </c>
      <c r="U66" s="32" t="s">
        <v>11</v>
      </c>
      <c r="V66" s="33"/>
      <c r="W66" s="34"/>
      <c r="X66" s="22" t="s">
        <v>0</v>
      </c>
      <c r="Y66" s="25"/>
      <c r="Z66" s="25"/>
      <c r="AA66" s="14"/>
      <c r="AB66" s="14"/>
      <c r="AC66" s="21"/>
      <c r="AD66" s="21"/>
      <c r="AE66" s="21"/>
      <c r="AF66" s="21"/>
      <c r="AG66" s="165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</row>
    <row r="67" spans="1:81" s="19" customFormat="1" ht="12.75" customHeight="1">
      <c r="A67" s="44"/>
      <c r="B67" s="191"/>
      <c r="C67" s="13">
        <v>2</v>
      </c>
      <c r="D67" s="15">
        <f t="shared" si="2"/>
        <v>2</v>
      </c>
      <c r="E67" s="16">
        <f t="shared" si="2"/>
        <v>2</v>
      </c>
      <c r="F67" s="16">
        <f t="shared" si="2"/>
        <v>2</v>
      </c>
      <c r="G67" s="16">
        <f t="shared" si="2"/>
        <v>2</v>
      </c>
      <c r="H67" s="16">
        <f t="shared" si="2"/>
        <v>2</v>
      </c>
      <c r="I67" s="16">
        <f t="shared" si="2"/>
        <v>2</v>
      </c>
      <c r="J67" s="16">
        <f t="shared" si="2"/>
        <v>2</v>
      </c>
      <c r="K67" s="189">
        <v>4</v>
      </c>
      <c r="L67" s="26">
        <v>1</v>
      </c>
      <c r="M67" s="171">
        <f t="shared" si="1"/>
        <v>5</v>
      </c>
      <c r="N67" s="190" t="s">
        <v>10</v>
      </c>
      <c r="O67" s="26"/>
      <c r="P67" s="190" t="s">
        <v>191</v>
      </c>
      <c r="Q67" s="175" t="s">
        <v>80</v>
      </c>
      <c r="R67" s="176" t="s">
        <v>68</v>
      </c>
      <c r="S67" s="176" t="s">
        <v>68</v>
      </c>
      <c r="T67" s="177" t="s">
        <v>81</v>
      </c>
      <c r="U67" s="32" t="s">
        <v>26</v>
      </c>
      <c r="V67" s="33"/>
      <c r="W67" s="34"/>
      <c r="X67" s="22" t="s">
        <v>4</v>
      </c>
      <c r="Y67" s="25"/>
      <c r="Z67" s="25"/>
      <c r="AA67" s="25" t="s">
        <v>183</v>
      </c>
      <c r="AB67" s="14"/>
      <c r="AC67" s="21"/>
      <c r="AD67" s="21"/>
      <c r="AE67" s="21"/>
      <c r="AF67" s="21"/>
      <c r="AG67" s="165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</row>
    <row r="68" spans="1:81" s="19" customFormat="1" ht="12.75" customHeight="1">
      <c r="A68" s="44"/>
      <c r="B68" s="191"/>
      <c r="C68" s="13">
        <v>2</v>
      </c>
      <c r="D68" s="15">
        <f t="shared" si="2"/>
        <v>2</v>
      </c>
      <c r="E68" s="16">
        <f t="shared" si="2"/>
        <v>2</v>
      </c>
      <c r="F68" s="16">
        <f t="shared" si="2"/>
        <v>2</v>
      </c>
      <c r="G68" s="16">
        <f t="shared" si="2"/>
        <v>2</v>
      </c>
      <c r="H68" s="16">
        <f t="shared" si="2"/>
        <v>2</v>
      </c>
      <c r="I68" s="16">
        <f t="shared" si="2"/>
        <v>2</v>
      </c>
      <c r="J68" s="16">
        <f t="shared" si="2"/>
        <v>2</v>
      </c>
      <c r="K68" s="189">
        <v>2</v>
      </c>
      <c r="L68" s="26">
        <v>2</v>
      </c>
      <c r="M68" s="171">
        <f t="shared" si="1"/>
        <v>4</v>
      </c>
      <c r="N68" s="190" t="s">
        <v>10</v>
      </c>
      <c r="O68" s="26"/>
      <c r="P68" s="190" t="s">
        <v>57</v>
      </c>
      <c r="Q68" s="175" t="s">
        <v>106</v>
      </c>
      <c r="R68" s="176" t="s">
        <v>68</v>
      </c>
      <c r="S68" s="176" t="s">
        <v>68</v>
      </c>
      <c r="T68" s="177" t="s">
        <v>107</v>
      </c>
      <c r="U68" s="32" t="s">
        <v>26</v>
      </c>
      <c r="V68" s="33"/>
      <c r="W68" s="34"/>
      <c r="X68" s="22" t="s">
        <v>4</v>
      </c>
      <c r="Y68" s="25"/>
      <c r="Z68" s="25"/>
      <c r="AA68" s="25" t="s">
        <v>56</v>
      </c>
      <c r="AB68" s="14"/>
      <c r="AC68" s="21"/>
      <c r="AD68" s="21"/>
      <c r="AE68" s="21"/>
      <c r="AF68" s="21"/>
      <c r="AG68" s="165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</row>
    <row r="69" spans="1:81" s="19" customFormat="1" ht="12.75" customHeight="1">
      <c r="A69" s="44"/>
      <c r="B69" s="191" t="s">
        <v>58</v>
      </c>
      <c r="C69" s="13">
        <v>2</v>
      </c>
      <c r="D69" s="15">
        <f t="shared" si="2"/>
        <v>2</v>
      </c>
      <c r="E69" s="16">
        <f t="shared" si="2"/>
        <v>2</v>
      </c>
      <c r="F69" s="16">
        <f t="shared" si="2"/>
        <v>2</v>
      </c>
      <c r="G69" s="16">
        <f t="shared" si="2"/>
        <v>2</v>
      </c>
      <c r="H69" s="16">
        <f t="shared" si="2"/>
        <v>2</v>
      </c>
      <c r="I69" s="16">
        <f t="shared" si="2"/>
        <v>2</v>
      </c>
      <c r="J69" s="16">
        <f t="shared" si="2"/>
        <v>2</v>
      </c>
      <c r="K69" s="189">
        <v>16</v>
      </c>
      <c r="L69" s="26">
        <v>4</v>
      </c>
      <c r="M69" s="171">
        <f t="shared" si="1"/>
        <v>20</v>
      </c>
      <c r="N69" s="190" t="s">
        <v>10</v>
      </c>
      <c r="O69" s="26"/>
      <c r="P69" s="190" t="s">
        <v>187</v>
      </c>
      <c r="Q69" s="175" t="s">
        <v>108</v>
      </c>
      <c r="R69" s="179"/>
      <c r="S69" s="179"/>
      <c r="T69" s="177" t="s">
        <v>109</v>
      </c>
      <c r="U69" s="32" t="s">
        <v>11</v>
      </c>
      <c r="V69" s="33"/>
      <c r="W69" s="34"/>
      <c r="X69" s="22" t="s">
        <v>0</v>
      </c>
      <c r="Y69" s="25"/>
      <c r="Z69" s="25"/>
      <c r="AA69" s="14"/>
      <c r="AB69" s="14"/>
      <c r="AC69" s="21"/>
      <c r="AD69" s="21"/>
      <c r="AE69" s="21"/>
      <c r="AF69" s="21"/>
      <c r="AG69" s="165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</row>
    <row r="70" spans="1:81" s="19" customFormat="1" ht="12.75" customHeight="1">
      <c r="A70" s="44"/>
      <c r="B70" s="191" t="s">
        <v>58</v>
      </c>
      <c r="C70" s="13">
        <v>2</v>
      </c>
      <c r="D70" s="15">
        <f t="shared" si="2"/>
        <v>2</v>
      </c>
      <c r="E70" s="16">
        <f t="shared" si="2"/>
        <v>2</v>
      </c>
      <c r="F70" s="16">
        <f t="shared" si="2"/>
        <v>2</v>
      </c>
      <c r="G70" s="16">
        <f t="shared" si="2"/>
        <v>2</v>
      </c>
      <c r="H70" s="16">
        <f t="shared" si="2"/>
        <v>2</v>
      </c>
      <c r="I70" s="16">
        <f t="shared" si="2"/>
        <v>2</v>
      </c>
      <c r="J70" s="16">
        <f t="shared" si="2"/>
        <v>2</v>
      </c>
      <c r="K70" s="189">
        <v>4</v>
      </c>
      <c r="L70" s="26">
        <v>2</v>
      </c>
      <c r="M70" s="171">
        <f>L70+K70</f>
        <v>6</v>
      </c>
      <c r="N70" s="190" t="s">
        <v>10</v>
      </c>
      <c r="O70" s="26"/>
      <c r="P70" s="190" t="s">
        <v>187</v>
      </c>
      <c r="Q70" s="175" t="s">
        <v>110</v>
      </c>
      <c r="R70" s="179"/>
      <c r="S70" s="179"/>
      <c r="T70" s="177" t="s">
        <v>111</v>
      </c>
      <c r="U70" s="32" t="s">
        <v>11</v>
      </c>
      <c r="V70" s="33"/>
      <c r="W70" s="34"/>
      <c r="X70" s="22" t="s">
        <v>0</v>
      </c>
      <c r="Y70" s="25"/>
      <c r="Z70" s="25"/>
      <c r="AA70" s="14"/>
      <c r="AB70" s="14"/>
      <c r="AC70" s="21"/>
      <c r="AD70" s="21"/>
      <c r="AE70" s="21"/>
      <c r="AF70" s="21"/>
      <c r="AG70" s="165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</row>
    <row r="71" spans="1:81" s="19" customFormat="1" ht="12.75" customHeight="1">
      <c r="A71" s="44"/>
      <c r="B71" s="191"/>
      <c r="C71" s="13">
        <v>2</v>
      </c>
      <c r="D71" s="15">
        <f t="shared" si="2"/>
        <v>2</v>
      </c>
      <c r="E71" s="16">
        <f t="shared" si="2"/>
        <v>2</v>
      </c>
      <c r="F71" s="16">
        <f t="shared" si="2"/>
        <v>2</v>
      </c>
      <c r="G71" s="16">
        <f t="shared" si="2"/>
        <v>2</v>
      </c>
      <c r="H71" s="16">
        <f t="shared" si="2"/>
        <v>2</v>
      </c>
      <c r="I71" s="16">
        <f t="shared" si="2"/>
        <v>2</v>
      </c>
      <c r="J71" s="16">
        <f t="shared" si="2"/>
        <v>2</v>
      </c>
      <c r="K71" s="189">
        <v>16</v>
      </c>
      <c r="L71" s="26">
        <v>4</v>
      </c>
      <c r="M71" s="171">
        <f t="shared" ref="M71:M72" si="3">L71+K71</f>
        <v>20</v>
      </c>
      <c r="N71" s="190" t="s">
        <v>10</v>
      </c>
      <c r="O71" s="26"/>
      <c r="P71" s="190" t="s">
        <v>187</v>
      </c>
      <c r="Q71" s="175" t="s">
        <v>112</v>
      </c>
      <c r="R71" s="179"/>
      <c r="S71" s="179"/>
      <c r="T71" s="177" t="s">
        <v>113</v>
      </c>
      <c r="U71" s="32" t="s">
        <v>11</v>
      </c>
      <c r="V71" s="33"/>
      <c r="W71" s="34"/>
      <c r="X71" s="22" t="s">
        <v>0</v>
      </c>
      <c r="Y71" s="25"/>
      <c r="Z71" s="25"/>
      <c r="AA71" s="14"/>
      <c r="AB71" s="14"/>
      <c r="AC71" s="21"/>
      <c r="AD71" s="21"/>
      <c r="AE71" s="21"/>
      <c r="AF71" s="21"/>
      <c r="AG71" s="165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</row>
    <row r="72" spans="1:81" s="19" customFormat="1" ht="12.75" customHeight="1">
      <c r="A72" s="44"/>
      <c r="B72" s="191"/>
      <c r="C72" s="13">
        <v>2</v>
      </c>
      <c r="D72" s="15">
        <f t="shared" si="2"/>
        <v>2</v>
      </c>
      <c r="E72" s="16">
        <f t="shared" si="2"/>
        <v>2</v>
      </c>
      <c r="F72" s="16">
        <f t="shared" si="2"/>
        <v>2</v>
      </c>
      <c r="G72" s="16">
        <f t="shared" si="2"/>
        <v>2</v>
      </c>
      <c r="H72" s="16">
        <f t="shared" si="2"/>
        <v>2</v>
      </c>
      <c r="I72" s="16">
        <f t="shared" si="2"/>
        <v>2</v>
      </c>
      <c r="J72" s="16">
        <f t="shared" si="2"/>
        <v>2</v>
      </c>
      <c r="K72" s="189">
        <v>8</v>
      </c>
      <c r="L72" s="26">
        <v>2</v>
      </c>
      <c r="M72" s="171">
        <f t="shared" si="3"/>
        <v>10</v>
      </c>
      <c r="N72" s="190" t="s">
        <v>10</v>
      </c>
      <c r="O72" s="26"/>
      <c r="P72" s="190" t="s">
        <v>187</v>
      </c>
      <c r="Q72" s="175" t="s">
        <v>114</v>
      </c>
      <c r="R72" s="179"/>
      <c r="S72" s="179"/>
      <c r="T72" s="177" t="s">
        <v>115</v>
      </c>
      <c r="U72" s="32" t="s">
        <v>11</v>
      </c>
      <c r="V72" s="33"/>
      <c r="W72" s="34"/>
      <c r="X72" s="22" t="s">
        <v>0</v>
      </c>
      <c r="Y72" s="25"/>
      <c r="Z72" s="25"/>
      <c r="AA72" s="14"/>
      <c r="AB72" s="14"/>
      <c r="AC72" s="21"/>
      <c r="AD72" s="21"/>
      <c r="AE72" s="21"/>
      <c r="AF72" s="21"/>
      <c r="AG72" s="165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</row>
    <row r="73" spans="1:81" s="19" customFormat="1" ht="12.75" customHeight="1">
      <c r="A73" s="44"/>
      <c r="B73" s="185"/>
      <c r="C73" s="13">
        <v>1</v>
      </c>
      <c r="D73" s="15">
        <f t="shared" si="2"/>
        <v>1</v>
      </c>
      <c r="E73" s="16">
        <f t="shared" si="2"/>
        <v>1</v>
      </c>
      <c r="F73" s="16">
        <f t="shared" si="2"/>
        <v>1</v>
      </c>
      <c r="G73" s="16">
        <f t="shared" si="2"/>
        <v>1</v>
      </c>
      <c r="H73" s="16">
        <f t="shared" si="2"/>
        <v>1</v>
      </c>
      <c r="I73" s="16">
        <f t="shared" si="2"/>
        <v>1</v>
      </c>
      <c r="J73" s="16">
        <f t="shared" si="2"/>
        <v>1</v>
      </c>
      <c r="K73" s="189">
        <v>1</v>
      </c>
      <c r="L73" s="26"/>
      <c r="M73" s="171">
        <f t="shared" si="1"/>
        <v>1</v>
      </c>
      <c r="N73" s="190" t="s">
        <v>10</v>
      </c>
      <c r="O73" s="26"/>
      <c r="P73" s="208" t="s">
        <v>68</v>
      </c>
      <c r="Q73" s="175" t="s">
        <v>116</v>
      </c>
      <c r="R73" s="178">
        <v>-1</v>
      </c>
      <c r="S73" s="178">
        <v>-2</v>
      </c>
      <c r="T73" s="192" t="s">
        <v>117</v>
      </c>
      <c r="U73" s="32" t="s">
        <v>70</v>
      </c>
      <c r="V73" s="33"/>
      <c r="W73" s="34"/>
      <c r="X73" s="22" t="s">
        <v>4</v>
      </c>
      <c r="Y73" s="25"/>
      <c r="Z73" s="25"/>
      <c r="AA73" s="25" t="s">
        <v>182</v>
      </c>
      <c r="AB73" s="14"/>
      <c r="AC73" s="21"/>
      <c r="AD73" s="21"/>
      <c r="AE73" s="21"/>
      <c r="AF73" s="21"/>
      <c r="AG73" s="165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</row>
    <row r="74" spans="1:81" s="19" customFormat="1" ht="12.75" customHeight="1">
      <c r="A74" s="44"/>
      <c r="B74" s="191"/>
      <c r="C74" s="13">
        <v>2</v>
      </c>
      <c r="D74" s="15">
        <f t="shared" si="2"/>
        <v>2</v>
      </c>
      <c r="E74" s="16">
        <f t="shared" si="2"/>
        <v>2</v>
      </c>
      <c r="F74" s="16">
        <f t="shared" si="2"/>
        <v>2</v>
      </c>
      <c r="G74" s="16">
        <f t="shared" si="2"/>
        <v>2</v>
      </c>
      <c r="H74" s="16">
        <f t="shared" si="2"/>
        <v>2</v>
      </c>
      <c r="I74" s="16">
        <f t="shared" si="2"/>
        <v>2</v>
      </c>
      <c r="J74" s="16">
        <f t="shared" si="2"/>
        <v>2</v>
      </c>
      <c r="K74" s="189">
        <v>1</v>
      </c>
      <c r="L74" s="26"/>
      <c r="M74" s="171">
        <f t="shared" si="1"/>
        <v>1</v>
      </c>
      <c r="N74" s="190" t="s">
        <v>10</v>
      </c>
      <c r="O74" s="26"/>
      <c r="P74" s="190" t="s">
        <v>57</v>
      </c>
      <c r="Q74" s="175" t="s">
        <v>118</v>
      </c>
      <c r="R74" s="178">
        <v>-1</v>
      </c>
      <c r="S74" s="178">
        <v>-2</v>
      </c>
      <c r="T74" s="177" t="s">
        <v>119</v>
      </c>
      <c r="U74" s="32" t="s">
        <v>26</v>
      </c>
      <c r="V74" s="33"/>
      <c r="W74" s="34"/>
      <c r="X74" s="22" t="s">
        <v>4</v>
      </c>
      <c r="Y74" s="25"/>
      <c r="Z74" s="25"/>
      <c r="AA74" s="25" t="s">
        <v>182</v>
      </c>
      <c r="AB74" s="14"/>
      <c r="AC74" s="21"/>
      <c r="AD74" s="21"/>
      <c r="AE74" s="21"/>
      <c r="AF74" s="21"/>
      <c r="AG74" s="165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</row>
    <row r="75" spans="1:81" s="19" customFormat="1" ht="12.75" customHeight="1">
      <c r="A75" s="44"/>
      <c r="B75" s="191" t="s">
        <v>185</v>
      </c>
      <c r="C75" s="13">
        <v>2</v>
      </c>
      <c r="D75" s="15">
        <f t="shared" si="2"/>
        <v>2</v>
      </c>
      <c r="E75" s="16">
        <f t="shared" si="2"/>
        <v>2</v>
      </c>
      <c r="F75" s="16">
        <f t="shared" si="2"/>
        <v>2</v>
      </c>
      <c r="G75" s="16">
        <f t="shared" si="2"/>
        <v>2</v>
      </c>
      <c r="H75" s="16">
        <f t="shared" si="2"/>
        <v>2</v>
      </c>
      <c r="I75" s="16">
        <f t="shared" si="2"/>
        <v>2</v>
      </c>
      <c r="J75" s="16">
        <f t="shared" si="2"/>
        <v>2</v>
      </c>
      <c r="K75" s="189">
        <v>2</v>
      </c>
      <c r="L75" s="26">
        <v>2</v>
      </c>
      <c r="M75" s="171">
        <f>L75+K75</f>
        <v>4</v>
      </c>
      <c r="N75" s="190" t="s">
        <v>10</v>
      </c>
      <c r="O75" s="26"/>
      <c r="P75" s="190" t="s">
        <v>194</v>
      </c>
      <c r="Q75" s="175">
        <v>79311791</v>
      </c>
      <c r="R75" s="179"/>
      <c r="S75" s="179"/>
      <c r="T75" s="177" t="s">
        <v>120</v>
      </c>
      <c r="U75" s="32" t="s">
        <v>11</v>
      </c>
      <c r="V75" s="33"/>
      <c r="W75" s="34"/>
      <c r="X75" s="22" t="s">
        <v>0</v>
      </c>
      <c r="Y75" s="25"/>
      <c r="Z75" s="25"/>
      <c r="AA75" s="14"/>
      <c r="AB75" s="14"/>
      <c r="AC75" s="21"/>
      <c r="AD75" s="21"/>
      <c r="AE75" s="21"/>
      <c r="AF75" s="21"/>
      <c r="AG75" s="165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</row>
    <row r="76" spans="1:81" s="19" customFormat="1" ht="12.75" customHeight="1">
      <c r="A76" s="44"/>
      <c r="B76" s="191" t="s">
        <v>58</v>
      </c>
      <c r="C76" s="13">
        <v>2</v>
      </c>
      <c r="D76" s="15">
        <f t="shared" ref="D76:J88" si="4">$C76</f>
        <v>2</v>
      </c>
      <c r="E76" s="16">
        <f t="shared" si="4"/>
        <v>2</v>
      </c>
      <c r="F76" s="16">
        <f t="shared" si="4"/>
        <v>2</v>
      </c>
      <c r="G76" s="16">
        <f t="shared" si="4"/>
        <v>2</v>
      </c>
      <c r="H76" s="16">
        <f t="shared" si="4"/>
        <v>2</v>
      </c>
      <c r="I76" s="16">
        <f t="shared" si="4"/>
        <v>2</v>
      </c>
      <c r="J76" s="16">
        <f t="shared" si="4"/>
        <v>2</v>
      </c>
      <c r="K76" s="189">
        <v>26</v>
      </c>
      <c r="L76" s="26">
        <v>4</v>
      </c>
      <c r="M76" s="171">
        <f>L76+K76</f>
        <v>30</v>
      </c>
      <c r="N76" s="190" t="s">
        <v>10</v>
      </c>
      <c r="O76" s="26"/>
      <c r="P76" s="190" t="s">
        <v>187</v>
      </c>
      <c r="Q76" s="175" t="s">
        <v>112</v>
      </c>
      <c r="R76" s="179"/>
      <c r="S76" s="179"/>
      <c r="T76" s="177" t="s">
        <v>113</v>
      </c>
      <c r="U76" s="32" t="s">
        <v>11</v>
      </c>
      <c r="V76" s="33"/>
      <c r="W76" s="34"/>
      <c r="X76" s="22" t="s">
        <v>0</v>
      </c>
      <c r="Y76" s="25"/>
      <c r="Z76" s="25"/>
      <c r="AA76" s="14"/>
      <c r="AB76" s="14"/>
      <c r="AC76" s="21"/>
      <c r="AD76" s="21"/>
      <c r="AE76" s="21"/>
      <c r="AF76" s="21"/>
      <c r="AG76" s="165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</row>
    <row r="77" spans="1:81" s="19" customFormat="1" ht="12.75" customHeight="1">
      <c r="A77" s="44"/>
      <c r="B77" s="191"/>
      <c r="C77" s="13">
        <v>1</v>
      </c>
      <c r="D77" s="15">
        <f t="shared" si="4"/>
        <v>1</v>
      </c>
      <c r="E77" s="16">
        <f t="shared" si="4"/>
        <v>1</v>
      </c>
      <c r="F77" s="16">
        <f t="shared" si="4"/>
        <v>1</v>
      </c>
      <c r="G77" s="16">
        <f t="shared" si="4"/>
        <v>1</v>
      </c>
      <c r="H77" s="16">
        <f t="shared" si="4"/>
        <v>1</v>
      </c>
      <c r="I77" s="16">
        <f t="shared" si="4"/>
        <v>1</v>
      </c>
      <c r="J77" s="16">
        <f t="shared" si="4"/>
        <v>1</v>
      </c>
      <c r="K77" s="189">
        <v>1</v>
      </c>
      <c r="L77" s="26"/>
      <c r="M77" s="171">
        <f>L77+K77</f>
        <v>1</v>
      </c>
      <c r="N77" s="190" t="s">
        <v>10</v>
      </c>
      <c r="O77" s="26"/>
      <c r="P77" s="190" t="s">
        <v>57</v>
      </c>
      <c r="Q77" s="175" t="s">
        <v>122</v>
      </c>
      <c r="R77" s="178">
        <v>-1</v>
      </c>
      <c r="S77" s="178">
        <v>-2</v>
      </c>
      <c r="T77" s="234" t="s">
        <v>123</v>
      </c>
      <c r="U77" s="32" t="s">
        <v>26</v>
      </c>
      <c r="V77" s="33"/>
      <c r="W77" s="34"/>
      <c r="X77" s="22" t="s">
        <v>4</v>
      </c>
      <c r="Y77" s="25"/>
      <c r="Z77" s="25"/>
      <c r="AA77" s="25" t="s">
        <v>182</v>
      </c>
      <c r="AB77" s="14"/>
      <c r="AC77" s="21"/>
      <c r="AD77" s="21"/>
      <c r="AE77" s="21"/>
      <c r="AF77" s="21"/>
      <c r="AG77" s="165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</row>
    <row r="78" spans="1:81" s="19" customFormat="1" ht="12.75" customHeight="1">
      <c r="A78" s="44"/>
      <c r="B78" s="191"/>
      <c r="C78" s="13">
        <v>1</v>
      </c>
      <c r="D78" s="15">
        <f t="shared" si="4"/>
        <v>1</v>
      </c>
      <c r="E78" s="16">
        <f t="shared" si="4"/>
        <v>1</v>
      </c>
      <c r="F78" s="16">
        <f t="shared" si="4"/>
        <v>1</v>
      </c>
      <c r="G78" s="16">
        <f t="shared" si="4"/>
        <v>1</v>
      </c>
      <c r="H78" s="16">
        <f t="shared" si="4"/>
        <v>1</v>
      </c>
      <c r="I78" s="16">
        <f t="shared" si="4"/>
        <v>1</v>
      </c>
      <c r="J78" s="16">
        <f t="shared" si="4"/>
        <v>1</v>
      </c>
      <c r="K78" s="189">
        <v>1</v>
      </c>
      <c r="L78" s="26"/>
      <c r="M78" s="171">
        <f t="shared" si="1"/>
        <v>1</v>
      </c>
      <c r="N78" s="190" t="s">
        <v>10</v>
      </c>
      <c r="O78" s="26"/>
      <c r="P78" s="208" t="s">
        <v>68</v>
      </c>
      <c r="Q78" s="175" t="s">
        <v>124</v>
      </c>
      <c r="R78" s="176" t="s">
        <v>68</v>
      </c>
      <c r="S78" s="176" t="s">
        <v>68</v>
      </c>
      <c r="T78" s="192" t="s">
        <v>125</v>
      </c>
      <c r="U78" s="32" t="s">
        <v>70</v>
      </c>
      <c r="V78" s="33"/>
      <c r="W78" s="34"/>
      <c r="X78" s="22" t="s">
        <v>4</v>
      </c>
      <c r="Y78" s="25"/>
      <c r="Z78" s="25"/>
      <c r="AA78" s="25" t="s">
        <v>56</v>
      </c>
      <c r="AB78" s="14"/>
      <c r="AC78" s="21"/>
      <c r="AD78" s="21"/>
      <c r="AE78" s="21"/>
      <c r="AF78" s="21"/>
      <c r="AG78" s="165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</row>
    <row r="79" spans="1:81" s="19" customFormat="1" ht="12.75" customHeight="1">
      <c r="A79" s="44"/>
      <c r="B79" s="191"/>
      <c r="C79" s="13">
        <v>2</v>
      </c>
      <c r="D79" s="15">
        <f t="shared" si="4"/>
        <v>2</v>
      </c>
      <c r="E79" s="16">
        <f t="shared" si="4"/>
        <v>2</v>
      </c>
      <c r="F79" s="16">
        <f t="shared" si="4"/>
        <v>2</v>
      </c>
      <c r="G79" s="16">
        <f t="shared" si="4"/>
        <v>2</v>
      </c>
      <c r="H79" s="16">
        <f t="shared" si="4"/>
        <v>2</v>
      </c>
      <c r="I79" s="16">
        <f t="shared" si="4"/>
        <v>2</v>
      </c>
      <c r="J79" s="16">
        <f t="shared" si="4"/>
        <v>2</v>
      </c>
      <c r="K79" s="189">
        <v>1</v>
      </c>
      <c r="L79" s="26"/>
      <c r="M79" s="171">
        <f t="shared" si="1"/>
        <v>1</v>
      </c>
      <c r="N79" s="190" t="s">
        <v>10</v>
      </c>
      <c r="O79" s="26"/>
      <c r="P79" s="190" t="s">
        <v>57</v>
      </c>
      <c r="Q79" s="175" t="s">
        <v>126</v>
      </c>
      <c r="R79" s="176" t="s">
        <v>68</v>
      </c>
      <c r="S79" s="176" t="s">
        <v>68</v>
      </c>
      <c r="T79" s="177" t="s">
        <v>127</v>
      </c>
      <c r="U79" s="32" t="s">
        <v>26</v>
      </c>
      <c r="V79" s="33"/>
      <c r="W79" s="34"/>
      <c r="X79" s="22" t="s">
        <v>4</v>
      </c>
      <c r="Y79" s="25"/>
      <c r="Z79" s="25"/>
      <c r="AA79" s="25" t="s">
        <v>56</v>
      </c>
      <c r="AB79" s="14"/>
      <c r="AC79" s="21"/>
      <c r="AD79" s="21"/>
      <c r="AE79" s="21"/>
      <c r="AF79" s="21"/>
      <c r="AG79" s="165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</row>
    <row r="80" spans="1:81" s="19" customFormat="1" ht="12.75" customHeight="1">
      <c r="A80" s="44"/>
      <c r="B80" s="191" t="s">
        <v>185</v>
      </c>
      <c r="C80" s="13">
        <v>2</v>
      </c>
      <c r="D80" s="15">
        <f t="shared" si="4"/>
        <v>2</v>
      </c>
      <c r="E80" s="16">
        <f t="shared" si="4"/>
        <v>2</v>
      </c>
      <c r="F80" s="16">
        <f t="shared" si="4"/>
        <v>2</v>
      </c>
      <c r="G80" s="16">
        <f t="shared" si="4"/>
        <v>2</v>
      </c>
      <c r="H80" s="16">
        <f t="shared" si="4"/>
        <v>2</v>
      </c>
      <c r="I80" s="16">
        <f t="shared" si="4"/>
        <v>2</v>
      </c>
      <c r="J80" s="16">
        <f t="shared" si="4"/>
        <v>2</v>
      </c>
      <c r="K80" s="189">
        <v>1</v>
      </c>
      <c r="L80" s="26"/>
      <c r="M80" s="171">
        <f t="shared" si="1"/>
        <v>1</v>
      </c>
      <c r="N80" s="190" t="s">
        <v>10</v>
      </c>
      <c r="O80" s="26"/>
      <c r="P80" s="190" t="s">
        <v>195</v>
      </c>
      <c r="Q80" s="175">
        <v>32845752</v>
      </c>
      <c r="R80" s="179"/>
      <c r="S80" s="179"/>
      <c r="T80" s="177" t="s">
        <v>128</v>
      </c>
      <c r="U80" s="32" t="s">
        <v>11</v>
      </c>
      <c r="V80" s="33"/>
      <c r="W80" s="34"/>
      <c r="X80" s="22" t="s">
        <v>0</v>
      </c>
      <c r="Y80" s="25"/>
      <c r="Z80" s="25"/>
      <c r="AA80" s="14"/>
      <c r="AB80" s="14"/>
      <c r="AC80" s="21"/>
      <c r="AD80" s="21"/>
      <c r="AE80" s="21"/>
      <c r="AF80" s="21"/>
      <c r="AG80" s="165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</row>
    <row r="81" spans="1:81" s="19" customFormat="1" ht="12.75" customHeight="1">
      <c r="A81" s="44"/>
      <c r="B81" s="191" t="s">
        <v>58</v>
      </c>
      <c r="C81" s="13">
        <v>2</v>
      </c>
      <c r="D81" s="15">
        <f t="shared" si="4"/>
        <v>2</v>
      </c>
      <c r="E81" s="16">
        <f t="shared" si="4"/>
        <v>2</v>
      </c>
      <c r="F81" s="16">
        <f t="shared" si="4"/>
        <v>2</v>
      </c>
      <c r="G81" s="16">
        <f t="shared" si="4"/>
        <v>2</v>
      </c>
      <c r="H81" s="16">
        <f t="shared" si="4"/>
        <v>2</v>
      </c>
      <c r="I81" s="16">
        <f t="shared" si="4"/>
        <v>2</v>
      </c>
      <c r="J81" s="16">
        <f t="shared" si="4"/>
        <v>2</v>
      </c>
      <c r="K81" s="189">
        <v>4</v>
      </c>
      <c r="L81" s="26">
        <v>1</v>
      </c>
      <c r="M81" s="171">
        <f t="shared" si="1"/>
        <v>5</v>
      </c>
      <c r="N81" s="190" t="s">
        <v>10</v>
      </c>
      <c r="O81" s="26"/>
      <c r="P81" s="190" t="s">
        <v>187</v>
      </c>
      <c r="Q81" s="175" t="s">
        <v>129</v>
      </c>
      <c r="R81" s="179"/>
      <c r="S81" s="179"/>
      <c r="T81" s="177" t="s">
        <v>130</v>
      </c>
      <c r="U81" s="32" t="s">
        <v>11</v>
      </c>
      <c r="V81" s="33"/>
      <c r="W81" s="34"/>
      <c r="X81" s="22" t="s">
        <v>0</v>
      </c>
      <c r="Y81" s="25"/>
      <c r="Z81" s="25"/>
      <c r="AA81" s="14"/>
      <c r="AB81" s="14"/>
      <c r="AC81" s="21"/>
      <c r="AD81" s="21"/>
      <c r="AE81" s="21"/>
      <c r="AF81" s="21"/>
      <c r="AG81" s="165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</row>
    <row r="82" spans="1:81" s="19" customFormat="1" ht="12.75" customHeight="1">
      <c r="A82" s="44"/>
      <c r="B82" s="191" t="s">
        <v>58</v>
      </c>
      <c r="C82" s="13">
        <v>2</v>
      </c>
      <c r="D82" s="15">
        <f t="shared" si="4"/>
        <v>2</v>
      </c>
      <c r="E82" s="16">
        <f t="shared" si="4"/>
        <v>2</v>
      </c>
      <c r="F82" s="16">
        <f t="shared" si="4"/>
        <v>2</v>
      </c>
      <c r="G82" s="16">
        <f t="shared" si="4"/>
        <v>2</v>
      </c>
      <c r="H82" s="16">
        <f t="shared" si="4"/>
        <v>2</v>
      </c>
      <c r="I82" s="16">
        <f t="shared" si="4"/>
        <v>2</v>
      </c>
      <c r="J82" s="16">
        <f t="shared" si="4"/>
        <v>2</v>
      </c>
      <c r="K82" s="189">
        <v>4</v>
      </c>
      <c r="L82" s="26">
        <v>1</v>
      </c>
      <c r="M82" s="171">
        <f>L82+K82</f>
        <v>5</v>
      </c>
      <c r="N82" s="190" t="s">
        <v>10</v>
      </c>
      <c r="O82" s="26"/>
      <c r="P82" s="190" t="s">
        <v>187</v>
      </c>
      <c r="Q82" s="175" t="s">
        <v>55</v>
      </c>
      <c r="R82" s="179"/>
      <c r="S82" s="179"/>
      <c r="T82" s="177" t="s">
        <v>131</v>
      </c>
      <c r="U82" s="32" t="s">
        <v>11</v>
      </c>
      <c r="V82" s="33"/>
      <c r="W82" s="34"/>
      <c r="X82" s="22" t="s">
        <v>0</v>
      </c>
      <c r="Y82" s="25"/>
      <c r="Z82" s="25"/>
      <c r="AA82" s="14"/>
      <c r="AB82" s="14"/>
      <c r="AC82" s="21"/>
      <c r="AD82" s="21"/>
      <c r="AE82" s="21"/>
      <c r="AF82" s="21"/>
      <c r="AG82" s="165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</row>
    <row r="83" spans="1:81" s="19" customFormat="1" ht="12.75" customHeight="1">
      <c r="A83" s="44"/>
      <c r="B83" s="191" t="s">
        <v>58</v>
      </c>
      <c r="C83" s="13">
        <v>2</v>
      </c>
      <c r="D83" s="15">
        <f t="shared" si="4"/>
        <v>2</v>
      </c>
      <c r="E83" s="16">
        <f t="shared" si="4"/>
        <v>2</v>
      </c>
      <c r="F83" s="16">
        <f t="shared" si="4"/>
        <v>2</v>
      </c>
      <c r="G83" s="16">
        <f t="shared" si="4"/>
        <v>2</v>
      </c>
      <c r="H83" s="16">
        <f t="shared" si="4"/>
        <v>2</v>
      </c>
      <c r="I83" s="16">
        <f t="shared" si="4"/>
        <v>2</v>
      </c>
      <c r="J83" s="16">
        <f t="shared" si="4"/>
        <v>2</v>
      </c>
      <c r="K83" s="189">
        <v>4</v>
      </c>
      <c r="L83" s="26">
        <v>1</v>
      </c>
      <c r="M83" s="171">
        <f>L83+K83</f>
        <v>5</v>
      </c>
      <c r="N83" s="190" t="s">
        <v>10</v>
      </c>
      <c r="O83" s="26"/>
      <c r="P83" s="190" t="s">
        <v>187</v>
      </c>
      <c r="Q83" s="175" t="s">
        <v>132</v>
      </c>
      <c r="R83" s="179"/>
      <c r="S83" s="179"/>
      <c r="T83" s="177" t="s">
        <v>133</v>
      </c>
      <c r="U83" s="32" t="s">
        <v>11</v>
      </c>
      <c r="V83" s="33"/>
      <c r="W83" s="34"/>
      <c r="X83" s="22" t="s">
        <v>0</v>
      </c>
      <c r="Y83" s="25"/>
      <c r="Z83" s="25"/>
      <c r="AA83" s="14"/>
      <c r="AB83" s="14"/>
      <c r="AC83" s="21"/>
      <c r="AD83" s="21"/>
      <c r="AE83" s="21"/>
      <c r="AF83" s="21"/>
      <c r="AG83" s="165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</row>
    <row r="84" spans="1:81" s="19" customFormat="1" ht="12.75" customHeight="1">
      <c r="A84" s="44"/>
      <c r="B84" s="191" t="s">
        <v>185</v>
      </c>
      <c r="C84" s="13">
        <v>2</v>
      </c>
      <c r="D84" s="15">
        <f t="shared" si="4"/>
        <v>2</v>
      </c>
      <c r="E84" s="16">
        <f t="shared" si="4"/>
        <v>2</v>
      </c>
      <c r="F84" s="16">
        <f t="shared" si="4"/>
        <v>2</v>
      </c>
      <c r="G84" s="16">
        <f t="shared" si="4"/>
        <v>2</v>
      </c>
      <c r="H84" s="16">
        <f t="shared" si="4"/>
        <v>2</v>
      </c>
      <c r="I84" s="16">
        <f t="shared" si="4"/>
        <v>2</v>
      </c>
      <c r="J84" s="16">
        <f t="shared" si="4"/>
        <v>2</v>
      </c>
      <c r="K84" s="189">
        <v>12</v>
      </c>
      <c r="L84" s="26">
        <v>3</v>
      </c>
      <c r="M84" s="171">
        <f>L84+K84</f>
        <v>15</v>
      </c>
      <c r="N84" s="190" t="s">
        <v>10</v>
      </c>
      <c r="O84" s="26"/>
      <c r="P84" s="190" t="s">
        <v>187</v>
      </c>
      <c r="Q84" s="175">
        <v>41852401</v>
      </c>
      <c r="R84" s="179"/>
      <c r="S84" s="179"/>
      <c r="T84" s="177" t="s">
        <v>134</v>
      </c>
      <c r="U84" s="32" t="s">
        <v>11</v>
      </c>
      <c r="V84" s="33"/>
      <c r="W84" s="34"/>
      <c r="X84" s="22" t="s">
        <v>0</v>
      </c>
      <c r="Y84" s="25"/>
      <c r="Z84" s="25"/>
      <c r="AA84" s="14"/>
      <c r="AB84" s="14"/>
      <c r="AC84" s="21"/>
      <c r="AD84" s="21"/>
      <c r="AE84" s="21"/>
      <c r="AF84" s="21"/>
      <c r="AG84" s="165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</row>
    <row r="85" spans="1:81" s="19" customFormat="1" ht="12.75" customHeight="1">
      <c r="A85" s="44"/>
      <c r="B85" s="191"/>
      <c r="C85" s="13">
        <v>1</v>
      </c>
      <c r="D85" s="15">
        <f t="shared" si="4"/>
        <v>1</v>
      </c>
      <c r="E85" s="16">
        <f t="shared" si="4"/>
        <v>1</v>
      </c>
      <c r="F85" s="16">
        <f t="shared" si="4"/>
        <v>1</v>
      </c>
      <c r="G85" s="16">
        <f t="shared" si="4"/>
        <v>1</v>
      </c>
      <c r="H85" s="16">
        <f t="shared" si="4"/>
        <v>1</v>
      </c>
      <c r="I85" s="16">
        <f t="shared" si="4"/>
        <v>1</v>
      </c>
      <c r="J85" s="16">
        <f t="shared" si="4"/>
        <v>1</v>
      </c>
      <c r="K85" s="189">
        <v>1</v>
      </c>
      <c r="L85" s="26"/>
      <c r="M85" s="171">
        <f t="shared" si="1"/>
        <v>1</v>
      </c>
      <c r="N85" s="190" t="s">
        <v>10</v>
      </c>
      <c r="O85" s="26"/>
      <c r="P85" s="208" t="s">
        <v>68</v>
      </c>
      <c r="Q85" s="175" t="s">
        <v>135</v>
      </c>
      <c r="R85" s="178">
        <v>-1</v>
      </c>
      <c r="S85" s="178">
        <v>-2</v>
      </c>
      <c r="T85" s="192" t="s">
        <v>136</v>
      </c>
      <c r="U85" s="32" t="s">
        <v>70</v>
      </c>
      <c r="V85" s="33"/>
      <c r="W85" s="34"/>
      <c r="X85" s="22" t="s">
        <v>4</v>
      </c>
      <c r="Y85" s="25"/>
      <c r="Z85" s="25"/>
      <c r="AA85" s="25" t="s">
        <v>56</v>
      </c>
      <c r="AB85" s="14"/>
      <c r="AC85" s="21"/>
      <c r="AD85" s="21"/>
      <c r="AE85" s="21"/>
      <c r="AF85" s="21"/>
      <c r="AG85" s="165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</row>
    <row r="86" spans="1:81" s="19" customFormat="1" ht="12.75" customHeight="1">
      <c r="A86" s="44"/>
      <c r="B86" s="191"/>
      <c r="C86" s="13">
        <v>2</v>
      </c>
      <c r="D86" s="15">
        <f t="shared" si="4"/>
        <v>2</v>
      </c>
      <c r="E86" s="16">
        <f t="shared" si="4"/>
        <v>2</v>
      </c>
      <c r="F86" s="16">
        <f t="shared" si="4"/>
        <v>2</v>
      </c>
      <c r="G86" s="16">
        <f t="shared" si="4"/>
        <v>2</v>
      </c>
      <c r="H86" s="16">
        <f t="shared" si="4"/>
        <v>2</v>
      </c>
      <c r="I86" s="16">
        <f t="shared" si="4"/>
        <v>2</v>
      </c>
      <c r="J86" s="16">
        <f t="shared" si="4"/>
        <v>2</v>
      </c>
      <c r="K86" s="189">
        <v>1</v>
      </c>
      <c r="L86" s="26"/>
      <c r="M86" s="171">
        <f t="shared" si="1"/>
        <v>1</v>
      </c>
      <c r="N86" s="190" t="s">
        <v>10</v>
      </c>
      <c r="O86" s="26"/>
      <c r="P86" s="190" t="s">
        <v>57</v>
      </c>
      <c r="Q86" s="175" t="s">
        <v>137</v>
      </c>
      <c r="R86" s="176" t="s">
        <v>68</v>
      </c>
      <c r="S86" s="176" t="s">
        <v>68</v>
      </c>
      <c r="T86" s="177" t="s">
        <v>138</v>
      </c>
      <c r="U86" s="32" t="s">
        <v>26</v>
      </c>
      <c r="V86" s="33"/>
      <c r="W86" s="34"/>
      <c r="X86" s="22" t="s">
        <v>4</v>
      </c>
      <c r="Y86" s="25"/>
      <c r="Z86" s="25"/>
      <c r="AA86" s="25" t="s">
        <v>56</v>
      </c>
      <c r="AB86" s="14"/>
      <c r="AC86" s="21"/>
      <c r="AD86" s="21"/>
      <c r="AE86" s="21"/>
      <c r="AF86" s="21"/>
      <c r="AG86" s="165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</row>
    <row r="87" spans="1:81" s="19" customFormat="1" ht="12.75" customHeight="1">
      <c r="A87" s="44"/>
      <c r="B87" s="191" t="s">
        <v>185</v>
      </c>
      <c r="C87" s="13">
        <v>2</v>
      </c>
      <c r="D87" s="15">
        <f t="shared" si="4"/>
        <v>2</v>
      </c>
      <c r="E87" s="16">
        <f t="shared" si="4"/>
        <v>2</v>
      </c>
      <c r="F87" s="16">
        <f t="shared" si="4"/>
        <v>2</v>
      </c>
      <c r="G87" s="16">
        <f t="shared" si="4"/>
        <v>2</v>
      </c>
      <c r="H87" s="16">
        <f t="shared" si="4"/>
        <v>2</v>
      </c>
      <c r="I87" s="16">
        <f t="shared" si="4"/>
        <v>2</v>
      </c>
      <c r="J87" s="16">
        <f t="shared" si="4"/>
        <v>2</v>
      </c>
      <c r="K87" s="189">
        <v>1</v>
      </c>
      <c r="L87" s="26"/>
      <c r="M87" s="171">
        <f t="shared" si="1"/>
        <v>1</v>
      </c>
      <c r="N87" s="190" t="s">
        <v>10</v>
      </c>
      <c r="O87" s="26"/>
      <c r="P87" s="190" t="s">
        <v>195</v>
      </c>
      <c r="Q87" s="175">
        <v>32845752</v>
      </c>
      <c r="R87" s="179"/>
      <c r="S87" s="179"/>
      <c r="T87" s="177" t="s">
        <v>128</v>
      </c>
      <c r="U87" s="32" t="s">
        <v>11</v>
      </c>
      <c r="V87" s="33"/>
      <c r="W87" s="34"/>
      <c r="X87" s="22" t="s">
        <v>0</v>
      </c>
      <c r="Y87" s="25"/>
      <c r="Z87" s="25"/>
      <c r="AA87" s="14"/>
      <c r="AB87" s="14"/>
      <c r="AC87" s="21"/>
      <c r="AD87" s="21"/>
      <c r="AE87" s="21"/>
      <c r="AF87" s="21"/>
      <c r="AG87" s="165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</row>
    <row r="88" spans="1:81" s="19" customFormat="1" ht="12.75" customHeight="1">
      <c r="A88" s="44"/>
      <c r="B88" s="191" t="s">
        <v>58</v>
      </c>
      <c r="C88" s="13">
        <v>2</v>
      </c>
      <c r="D88" s="15">
        <f t="shared" si="4"/>
        <v>2</v>
      </c>
      <c r="E88" s="16">
        <f t="shared" si="4"/>
        <v>2</v>
      </c>
      <c r="F88" s="16">
        <f t="shared" si="4"/>
        <v>2</v>
      </c>
      <c r="G88" s="16">
        <f t="shared" si="4"/>
        <v>2</v>
      </c>
      <c r="H88" s="16">
        <f t="shared" si="4"/>
        <v>2</v>
      </c>
      <c r="I88" s="16">
        <f t="shared" si="4"/>
        <v>2</v>
      </c>
      <c r="J88" s="16">
        <f t="shared" si="4"/>
        <v>2</v>
      </c>
      <c r="K88" s="189">
        <v>8</v>
      </c>
      <c r="L88" s="26">
        <v>2</v>
      </c>
      <c r="M88" s="171">
        <f t="shared" si="1"/>
        <v>10</v>
      </c>
      <c r="N88" s="190" t="s">
        <v>10</v>
      </c>
      <c r="O88" s="26"/>
      <c r="P88" s="190" t="s">
        <v>187</v>
      </c>
      <c r="Q88" s="175" t="s">
        <v>129</v>
      </c>
      <c r="R88" s="179"/>
      <c r="S88" s="179"/>
      <c r="T88" s="177" t="s">
        <v>130</v>
      </c>
      <c r="U88" s="32" t="s">
        <v>11</v>
      </c>
      <c r="V88" s="33"/>
      <c r="W88" s="34"/>
      <c r="X88" s="22" t="s">
        <v>0</v>
      </c>
      <c r="Y88" s="25"/>
      <c r="Z88" s="25"/>
      <c r="AA88" s="14"/>
      <c r="AB88" s="14"/>
      <c r="AC88" s="21"/>
      <c r="AD88" s="21"/>
      <c r="AE88" s="21"/>
      <c r="AF88" s="21"/>
      <c r="AG88" s="165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</row>
    <row r="89" spans="1:81" s="19" customFormat="1" ht="12.75" customHeight="1">
      <c r="A89" s="44"/>
      <c r="B89" s="191" t="s">
        <v>58</v>
      </c>
      <c r="C89" s="13">
        <v>2</v>
      </c>
      <c r="D89" s="15">
        <f t="shared" ref="D89:J104" si="5">$C89</f>
        <v>2</v>
      </c>
      <c r="E89" s="16">
        <f t="shared" si="5"/>
        <v>2</v>
      </c>
      <c r="F89" s="16">
        <f t="shared" si="5"/>
        <v>2</v>
      </c>
      <c r="G89" s="16">
        <f t="shared" si="5"/>
        <v>2</v>
      </c>
      <c r="H89" s="16">
        <f t="shared" si="5"/>
        <v>2</v>
      </c>
      <c r="I89" s="16">
        <f t="shared" si="5"/>
        <v>2</v>
      </c>
      <c r="J89" s="16">
        <f t="shared" si="5"/>
        <v>2</v>
      </c>
      <c r="K89" s="189">
        <v>8</v>
      </c>
      <c r="L89" s="26">
        <v>2</v>
      </c>
      <c r="M89" s="171">
        <f>L89+K89</f>
        <v>10</v>
      </c>
      <c r="N89" s="190" t="s">
        <v>10</v>
      </c>
      <c r="O89" s="26"/>
      <c r="P89" s="190" t="s">
        <v>187</v>
      </c>
      <c r="Q89" s="175" t="s">
        <v>55</v>
      </c>
      <c r="R89" s="179"/>
      <c r="S89" s="179"/>
      <c r="T89" s="177" t="s">
        <v>131</v>
      </c>
      <c r="U89" s="32" t="s">
        <v>11</v>
      </c>
      <c r="V89" s="33"/>
      <c r="W89" s="34"/>
      <c r="X89" s="22" t="s">
        <v>0</v>
      </c>
      <c r="Y89" s="25"/>
      <c r="Z89" s="25"/>
      <c r="AA89" s="14"/>
      <c r="AB89" s="14"/>
      <c r="AC89" s="21"/>
      <c r="AD89" s="21"/>
      <c r="AE89" s="21"/>
      <c r="AF89" s="21"/>
      <c r="AG89" s="165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</row>
    <row r="90" spans="1:81" s="19" customFormat="1" ht="12.75" customHeight="1">
      <c r="A90" s="44"/>
      <c r="B90" s="191" t="s">
        <v>58</v>
      </c>
      <c r="C90" s="13">
        <v>2</v>
      </c>
      <c r="D90" s="15">
        <f t="shared" si="5"/>
        <v>2</v>
      </c>
      <c r="E90" s="16">
        <f t="shared" si="5"/>
        <v>2</v>
      </c>
      <c r="F90" s="16">
        <f t="shared" si="5"/>
        <v>2</v>
      </c>
      <c r="G90" s="16">
        <f t="shared" si="5"/>
        <v>2</v>
      </c>
      <c r="H90" s="16">
        <f t="shared" si="5"/>
        <v>2</v>
      </c>
      <c r="I90" s="16">
        <f t="shared" si="5"/>
        <v>2</v>
      </c>
      <c r="J90" s="16">
        <f t="shared" si="5"/>
        <v>2</v>
      </c>
      <c r="K90" s="189">
        <v>8</v>
      </c>
      <c r="L90" s="26">
        <v>2</v>
      </c>
      <c r="M90" s="171">
        <f>L90+K90</f>
        <v>10</v>
      </c>
      <c r="N90" s="190" t="s">
        <v>10</v>
      </c>
      <c r="O90" s="26"/>
      <c r="P90" s="190" t="s">
        <v>187</v>
      </c>
      <c r="Q90" s="175" t="s">
        <v>132</v>
      </c>
      <c r="R90" s="179"/>
      <c r="S90" s="179"/>
      <c r="T90" s="177" t="s">
        <v>133</v>
      </c>
      <c r="U90" s="32" t="s">
        <v>11</v>
      </c>
      <c r="V90" s="33"/>
      <c r="W90" s="34"/>
      <c r="X90" s="22" t="s">
        <v>0</v>
      </c>
      <c r="Y90" s="25"/>
      <c r="Z90" s="25"/>
      <c r="AA90" s="14"/>
      <c r="AB90" s="14"/>
      <c r="AC90" s="21"/>
      <c r="AD90" s="21"/>
      <c r="AE90" s="21"/>
      <c r="AF90" s="21"/>
      <c r="AG90" s="165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</row>
    <row r="91" spans="1:81" s="19" customFormat="1" ht="12.75" customHeight="1">
      <c r="A91" s="44"/>
      <c r="B91" s="191" t="s">
        <v>185</v>
      </c>
      <c r="C91" s="13">
        <v>2</v>
      </c>
      <c r="D91" s="15">
        <f t="shared" si="5"/>
        <v>2</v>
      </c>
      <c r="E91" s="16">
        <f t="shared" si="5"/>
        <v>2</v>
      </c>
      <c r="F91" s="16">
        <f t="shared" si="5"/>
        <v>2</v>
      </c>
      <c r="G91" s="16">
        <f t="shared" si="5"/>
        <v>2</v>
      </c>
      <c r="H91" s="16">
        <f t="shared" si="5"/>
        <v>2</v>
      </c>
      <c r="I91" s="16">
        <f t="shared" si="5"/>
        <v>2</v>
      </c>
      <c r="J91" s="16">
        <f t="shared" si="5"/>
        <v>2</v>
      </c>
      <c r="K91" s="189">
        <v>16</v>
      </c>
      <c r="L91" s="26">
        <v>4</v>
      </c>
      <c r="M91" s="171">
        <f>L91+K91</f>
        <v>20</v>
      </c>
      <c r="N91" s="190" t="s">
        <v>10</v>
      </c>
      <c r="O91" s="26"/>
      <c r="P91" s="190" t="s">
        <v>187</v>
      </c>
      <c r="Q91" s="175">
        <v>41852401</v>
      </c>
      <c r="R91" s="179"/>
      <c r="S91" s="179"/>
      <c r="T91" s="177" t="s">
        <v>134</v>
      </c>
      <c r="U91" s="32" t="s">
        <v>11</v>
      </c>
      <c r="V91" s="33"/>
      <c r="W91" s="34"/>
      <c r="X91" s="22" t="s">
        <v>0</v>
      </c>
      <c r="Y91" s="25"/>
      <c r="Z91" s="25"/>
      <c r="AA91" s="14"/>
      <c r="AB91" s="14"/>
      <c r="AC91" s="21"/>
      <c r="AD91" s="21"/>
      <c r="AE91" s="21"/>
      <c r="AF91" s="21"/>
      <c r="AG91" s="165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</row>
    <row r="92" spans="1:81" s="19" customFormat="1" ht="12.75" customHeight="1">
      <c r="A92" s="44"/>
      <c r="B92" s="191"/>
      <c r="C92" s="13">
        <v>1</v>
      </c>
      <c r="D92" s="15">
        <f t="shared" si="5"/>
        <v>1</v>
      </c>
      <c r="E92" s="16">
        <f t="shared" si="5"/>
        <v>1</v>
      </c>
      <c r="F92" s="16">
        <f t="shared" si="5"/>
        <v>1</v>
      </c>
      <c r="G92" s="16">
        <f t="shared" si="5"/>
        <v>1</v>
      </c>
      <c r="H92" s="16">
        <f t="shared" si="5"/>
        <v>1</v>
      </c>
      <c r="I92" s="16">
        <f t="shared" si="5"/>
        <v>1</v>
      </c>
      <c r="J92" s="16">
        <f t="shared" si="5"/>
        <v>1</v>
      </c>
      <c r="K92" s="189">
        <v>1</v>
      </c>
      <c r="L92" s="26"/>
      <c r="M92" s="171">
        <f t="shared" ref="M92:M118" si="6">L92+K92</f>
        <v>1</v>
      </c>
      <c r="N92" s="190" t="s">
        <v>10</v>
      </c>
      <c r="O92" s="26"/>
      <c r="P92" s="190" t="s">
        <v>57</v>
      </c>
      <c r="Q92" s="175" t="s">
        <v>139</v>
      </c>
      <c r="R92" s="176" t="s">
        <v>68</v>
      </c>
      <c r="S92" s="176" t="s">
        <v>68</v>
      </c>
      <c r="T92" s="234" t="s">
        <v>140</v>
      </c>
      <c r="U92" s="32" t="s">
        <v>26</v>
      </c>
      <c r="V92" s="33"/>
      <c r="W92" s="34"/>
      <c r="X92" s="22" t="s">
        <v>4</v>
      </c>
      <c r="Y92" s="25"/>
      <c r="Z92" s="25"/>
      <c r="AA92" s="25" t="s">
        <v>56</v>
      </c>
      <c r="AB92" s="14"/>
      <c r="AC92" s="21"/>
      <c r="AD92" s="21"/>
      <c r="AE92" s="21"/>
      <c r="AF92" s="21"/>
      <c r="AG92" s="165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</row>
    <row r="93" spans="1:81" s="19" customFormat="1" ht="12.75" customHeight="1">
      <c r="A93" s="44"/>
      <c r="B93" s="191" t="s">
        <v>58</v>
      </c>
      <c r="C93" s="13">
        <v>1</v>
      </c>
      <c r="D93" s="15">
        <f t="shared" si="5"/>
        <v>1</v>
      </c>
      <c r="E93" s="16">
        <f t="shared" si="5"/>
        <v>1</v>
      </c>
      <c r="F93" s="16">
        <f t="shared" si="5"/>
        <v>1</v>
      </c>
      <c r="G93" s="16">
        <f t="shared" si="5"/>
        <v>1</v>
      </c>
      <c r="H93" s="16">
        <f t="shared" si="5"/>
        <v>1</v>
      </c>
      <c r="I93" s="16">
        <f t="shared" si="5"/>
        <v>1</v>
      </c>
      <c r="J93" s="16">
        <f t="shared" si="5"/>
        <v>1</v>
      </c>
      <c r="K93" s="189">
        <v>2</v>
      </c>
      <c r="L93" s="26">
        <v>2</v>
      </c>
      <c r="M93" s="171">
        <f t="shared" si="6"/>
        <v>4</v>
      </c>
      <c r="N93" s="190" t="s">
        <v>10</v>
      </c>
      <c r="O93" s="26"/>
      <c r="P93" s="190" t="s">
        <v>187</v>
      </c>
      <c r="Q93" s="175" t="s">
        <v>112</v>
      </c>
      <c r="R93" s="179"/>
      <c r="S93" s="179"/>
      <c r="T93" s="234" t="s">
        <v>113</v>
      </c>
      <c r="U93" s="32" t="s">
        <v>11</v>
      </c>
      <c r="V93" s="33"/>
      <c r="W93" s="34"/>
      <c r="X93" s="22" t="s">
        <v>0</v>
      </c>
      <c r="Y93" s="25"/>
      <c r="Z93" s="25"/>
      <c r="AA93" s="14"/>
      <c r="AB93" s="14"/>
      <c r="AC93" s="21"/>
      <c r="AD93" s="21"/>
      <c r="AE93" s="21"/>
      <c r="AF93" s="21"/>
      <c r="AG93" s="165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</row>
    <row r="94" spans="1:81" s="19" customFormat="1" ht="12.75" customHeight="1">
      <c r="A94" s="44"/>
      <c r="B94" s="191"/>
      <c r="C94" s="13">
        <v>1</v>
      </c>
      <c r="D94" s="15">
        <f t="shared" si="5"/>
        <v>1</v>
      </c>
      <c r="E94" s="16">
        <f t="shared" si="5"/>
        <v>1</v>
      </c>
      <c r="F94" s="16">
        <f t="shared" si="5"/>
        <v>1</v>
      </c>
      <c r="G94" s="16">
        <f t="shared" si="5"/>
        <v>1</v>
      </c>
      <c r="H94" s="16">
        <f t="shared" si="5"/>
        <v>1</v>
      </c>
      <c r="I94" s="16">
        <f t="shared" si="5"/>
        <v>1</v>
      </c>
      <c r="J94" s="16">
        <f t="shared" si="5"/>
        <v>1</v>
      </c>
      <c r="K94" s="189">
        <v>1</v>
      </c>
      <c r="L94" s="26"/>
      <c r="M94" s="171">
        <f t="shared" si="6"/>
        <v>1</v>
      </c>
      <c r="N94" s="190" t="s">
        <v>10</v>
      </c>
      <c r="O94" s="26"/>
      <c r="P94" s="208" t="s">
        <v>68</v>
      </c>
      <c r="Q94" s="175" t="s">
        <v>141</v>
      </c>
      <c r="R94" s="178">
        <v>-1</v>
      </c>
      <c r="S94" s="178">
        <v>-2</v>
      </c>
      <c r="T94" s="192" t="s">
        <v>142</v>
      </c>
      <c r="U94" s="32" t="s">
        <v>70</v>
      </c>
      <c r="V94" s="33"/>
      <c r="W94" s="34"/>
      <c r="X94" s="22" t="s">
        <v>4</v>
      </c>
      <c r="Y94" s="25"/>
      <c r="Z94" s="25"/>
      <c r="AA94" s="25" t="s">
        <v>183</v>
      </c>
      <c r="AB94" s="14"/>
      <c r="AC94" s="21"/>
      <c r="AD94" s="21"/>
      <c r="AE94" s="21"/>
      <c r="AF94" s="21"/>
      <c r="AG94" s="165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</row>
    <row r="95" spans="1:81" s="19" customFormat="1" ht="12.75" customHeight="1">
      <c r="A95" s="44"/>
      <c r="B95" s="191"/>
      <c r="C95" s="13">
        <v>2</v>
      </c>
      <c r="D95" s="15">
        <f t="shared" si="5"/>
        <v>2</v>
      </c>
      <c r="E95" s="16">
        <f t="shared" si="5"/>
        <v>2</v>
      </c>
      <c r="F95" s="16">
        <f t="shared" si="5"/>
        <v>2</v>
      </c>
      <c r="G95" s="16">
        <f t="shared" si="5"/>
        <v>2</v>
      </c>
      <c r="H95" s="16">
        <f t="shared" si="5"/>
        <v>2</v>
      </c>
      <c r="I95" s="16">
        <f t="shared" si="5"/>
        <v>2</v>
      </c>
      <c r="J95" s="16">
        <f t="shared" si="5"/>
        <v>2</v>
      </c>
      <c r="K95" s="189">
        <v>1</v>
      </c>
      <c r="L95" s="26"/>
      <c r="M95" s="171">
        <f t="shared" si="6"/>
        <v>1</v>
      </c>
      <c r="N95" s="190" t="s">
        <v>10</v>
      </c>
      <c r="O95" s="26"/>
      <c r="P95" s="190" t="s">
        <v>57</v>
      </c>
      <c r="Q95" s="175" t="s">
        <v>143</v>
      </c>
      <c r="R95" s="178">
        <v>-1</v>
      </c>
      <c r="S95" s="178">
        <v>-2</v>
      </c>
      <c r="T95" s="177" t="s">
        <v>144</v>
      </c>
      <c r="U95" s="32" t="s">
        <v>26</v>
      </c>
      <c r="V95" s="33"/>
      <c r="W95" s="34"/>
      <c r="X95" s="22" t="s">
        <v>4</v>
      </c>
      <c r="Y95" s="25"/>
      <c r="Z95" s="25"/>
      <c r="AA95" s="25" t="s">
        <v>182</v>
      </c>
      <c r="AB95" s="14"/>
      <c r="AC95" s="21"/>
      <c r="AD95" s="21"/>
      <c r="AE95" s="21"/>
      <c r="AF95" s="21"/>
      <c r="AG95" s="165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</row>
    <row r="96" spans="1:81" s="19" customFormat="1" ht="12.75" customHeight="1">
      <c r="A96" s="44"/>
      <c r="B96" s="191"/>
      <c r="C96" s="13">
        <v>2</v>
      </c>
      <c r="D96" s="15">
        <f t="shared" si="5"/>
        <v>2</v>
      </c>
      <c r="E96" s="16">
        <f t="shared" si="5"/>
        <v>2</v>
      </c>
      <c r="F96" s="16">
        <f t="shared" si="5"/>
        <v>2</v>
      </c>
      <c r="G96" s="16">
        <f t="shared" si="5"/>
        <v>2</v>
      </c>
      <c r="H96" s="16">
        <f t="shared" si="5"/>
        <v>2</v>
      </c>
      <c r="I96" s="16">
        <f t="shared" si="5"/>
        <v>2</v>
      </c>
      <c r="J96" s="16">
        <f t="shared" si="5"/>
        <v>2</v>
      </c>
      <c r="K96" s="189">
        <v>1</v>
      </c>
      <c r="L96" s="26"/>
      <c r="M96" s="171">
        <f t="shared" si="6"/>
        <v>1</v>
      </c>
      <c r="N96" s="190" t="s">
        <v>10</v>
      </c>
      <c r="O96" s="26"/>
      <c r="P96" s="190" t="s">
        <v>196</v>
      </c>
      <c r="Q96" s="175" t="s">
        <v>145</v>
      </c>
      <c r="R96" s="176" t="s">
        <v>68</v>
      </c>
      <c r="S96" s="176" t="s">
        <v>68</v>
      </c>
      <c r="T96" s="177" t="s">
        <v>146</v>
      </c>
      <c r="U96" s="32" t="s">
        <v>26</v>
      </c>
      <c r="V96" s="33"/>
      <c r="W96" s="34"/>
      <c r="X96" s="22" t="s">
        <v>4</v>
      </c>
      <c r="Y96" s="25"/>
      <c r="Z96" s="25"/>
      <c r="AA96" s="25" t="s">
        <v>56</v>
      </c>
      <c r="AB96" s="14"/>
      <c r="AC96" s="21"/>
      <c r="AD96" s="21"/>
      <c r="AE96" s="21"/>
      <c r="AF96" s="21"/>
      <c r="AG96" s="165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</row>
    <row r="97" spans="1:81" s="19" customFormat="1" ht="12.75" customHeight="1">
      <c r="A97" s="44"/>
      <c r="B97" s="191" t="s">
        <v>58</v>
      </c>
      <c r="C97" s="13">
        <v>2</v>
      </c>
      <c r="D97" s="15">
        <f t="shared" si="5"/>
        <v>2</v>
      </c>
      <c r="E97" s="16">
        <f t="shared" si="5"/>
        <v>2</v>
      </c>
      <c r="F97" s="16">
        <f t="shared" si="5"/>
        <v>2</v>
      </c>
      <c r="G97" s="16">
        <f t="shared" si="5"/>
        <v>2</v>
      </c>
      <c r="H97" s="16">
        <f t="shared" si="5"/>
        <v>2</v>
      </c>
      <c r="I97" s="16">
        <f t="shared" si="5"/>
        <v>2</v>
      </c>
      <c r="J97" s="16">
        <f t="shared" si="5"/>
        <v>2</v>
      </c>
      <c r="K97" s="189">
        <v>8</v>
      </c>
      <c r="L97" s="26">
        <v>2</v>
      </c>
      <c r="M97" s="171">
        <f>L97+K97</f>
        <v>10</v>
      </c>
      <c r="N97" s="190" t="s">
        <v>10</v>
      </c>
      <c r="O97" s="26"/>
      <c r="P97" s="190" t="s">
        <v>187</v>
      </c>
      <c r="Q97" s="175" t="s">
        <v>147</v>
      </c>
      <c r="R97" s="179"/>
      <c r="S97" s="179"/>
      <c r="T97" s="177" t="s">
        <v>148</v>
      </c>
      <c r="U97" s="32" t="s">
        <v>11</v>
      </c>
      <c r="V97" s="33"/>
      <c r="W97" s="34"/>
      <c r="X97" s="22" t="s">
        <v>0</v>
      </c>
      <c r="Y97" s="25"/>
      <c r="Z97" s="25"/>
      <c r="AA97" s="14"/>
      <c r="AB97" s="14"/>
      <c r="AC97" s="21"/>
      <c r="AD97" s="21"/>
      <c r="AE97" s="21"/>
      <c r="AF97" s="21"/>
      <c r="AG97" s="165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</row>
    <row r="98" spans="1:81" s="19" customFormat="1" ht="12.75" customHeight="1">
      <c r="A98" s="44"/>
      <c r="B98" s="191" t="s">
        <v>58</v>
      </c>
      <c r="C98" s="13">
        <v>2</v>
      </c>
      <c r="D98" s="15">
        <f t="shared" si="5"/>
        <v>2</v>
      </c>
      <c r="E98" s="16">
        <f t="shared" si="5"/>
        <v>2</v>
      </c>
      <c r="F98" s="16">
        <f t="shared" si="5"/>
        <v>2</v>
      </c>
      <c r="G98" s="16">
        <f t="shared" si="5"/>
        <v>2</v>
      </c>
      <c r="H98" s="16">
        <f t="shared" si="5"/>
        <v>2</v>
      </c>
      <c r="I98" s="16">
        <f t="shared" si="5"/>
        <v>2</v>
      </c>
      <c r="J98" s="16">
        <f t="shared" si="5"/>
        <v>2</v>
      </c>
      <c r="K98" s="189">
        <v>8</v>
      </c>
      <c r="L98" s="26">
        <v>2</v>
      </c>
      <c r="M98" s="171">
        <f t="shared" si="6"/>
        <v>10</v>
      </c>
      <c r="N98" s="190" t="s">
        <v>10</v>
      </c>
      <c r="O98" s="26"/>
      <c r="P98" s="190" t="s">
        <v>187</v>
      </c>
      <c r="Q98" s="175" t="s">
        <v>149</v>
      </c>
      <c r="R98" s="179"/>
      <c r="S98" s="179"/>
      <c r="T98" s="177" t="s">
        <v>150</v>
      </c>
      <c r="U98" s="32" t="s">
        <v>11</v>
      </c>
      <c r="V98" s="33"/>
      <c r="W98" s="34"/>
      <c r="X98" s="22" t="s">
        <v>0</v>
      </c>
      <c r="Y98" s="25"/>
      <c r="Z98" s="25"/>
      <c r="AA98" s="14"/>
      <c r="AB98" s="14"/>
      <c r="AC98" s="21"/>
      <c r="AD98" s="21"/>
      <c r="AE98" s="21"/>
      <c r="AF98" s="21"/>
      <c r="AG98" s="165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</row>
    <row r="99" spans="1:81" s="19" customFormat="1" ht="12.75" customHeight="1">
      <c r="A99" s="44"/>
      <c r="B99" s="191" t="s">
        <v>58</v>
      </c>
      <c r="C99" s="13">
        <v>2</v>
      </c>
      <c r="D99" s="15">
        <f t="shared" si="5"/>
        <v>2</v>
      </c>
      <c r="E99" s="16">
        <f t="shared" si="5"/>
        <v>2</v>
      </c>
      <c r="F99" s="16">
        <f t="shared" si="5"/>
        <v>2</v>
      </c>
      <c r="G99" s="16">
        <f t="shared" si="5"/>
        <v>2</v>
      </c>
      <c r="H99" s="16">
        <f t="shared" si="5"/>
        <v>2</v>
      </c>
      <c r="I99" s="16">
        <f t="shared" si="5"/>
        <v>2</v>
      </c>
      <c r="J99" s="16">
        <f t="shared" si="5"/>
        <v>2</v>
      </c>
      <c r="K99" s="189">
        <v>4</v>
      </c>
      <c r="L99" s="26">
        <v>2</v>
      </c>
      <c r="M99" s="171">
        <f t="shared" si="6"/>
        <v>6</v>
      </c>
      <c r="N99" s="190" t="s">
        <v>10</v>
      </c>
      <c r="O99" s="26"/>
      <c r="P99" s="190" t="s">
        <v>187</v>
      </c>
      <c r="Q99" s="175" t="s">
        <v>55</v>
      </c>
      <c r="R99" s="179"/>
      <c r="S99" s="179"/>
      <c r="T99" s="177" t="s">
        <v>131</v>
      </c>
      <c r="U99" s="32" t="s">
        <v>11</v>
      </c>
      <c r="V99" s="33"/>
      <c r="W99" s="34"/>
      <c r="X99" s="22" t="s">
        <v>0</v>
      </c>
      <c r="Y99" s="25"/>
      <c r="Z99" s="25"/>
      <c r="AA99" s="14"/>
      <c r="AB99" s="14"/>
      <c r="AC99" s="21"/>
      <c r="AD99" s="21"/>
      <c r="AE99" s="21"/>
      <c r="AF99" s="21"/>
      <c r="AG99" s="165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</row>
    <row r="100" spans="1:81" s="19" customFormat="1" ht="12.75" customHeight="1">
      <c r="A100" s="44"/>
      <c r="B100" s="191" t="s">
        <v>58</v>
      </c>
      <c r="C100" s="13">
        <v>2</v>
      </c>
      <c r="D100" s="15">
        <f t="shared" si="5"/>
        <v>2</v>
      </c>
      <c r="E100" s="16">
        <f t="shared" si="5"/>
        <v>2</v>
      </c>
      <c r="F100" s="16">
        <f t="shared" si="5"/>
        <v>2</v>
      </c>
      <c r="G100" s="16">
        <f t="shared" si="5"/>
        <v>2</v>
      </c>
      <c r="H100" s="16">
        <f t="shared" si="5"/>
        <v>2</v>
      </c>
      <c r="I100" s="16">
        <f t="shared" si="5"/>
        <v>2</v>
      </c>
      <c r="J100" s="16">
        <f t="shared" si="5"/>
        <v>2</v>
      </c>
      <c r="K100" s="189">
        <v>4</v>
      </c>
      <c r="L100" s="26">
        <v>2</v>
      </c>
      <c r="M100" s="171">
        <f t="shared" si="6"/>
        <v>6</v>
      </c>
      <c r="N100" s="190" t="s">
        <v>10</v>
      </c>
      <c r="O100" s="26"/>
      <c r="P100" s="190" t="s">
        <v>187</v>
      </c>
      <c r="Q100" s="175" t="s">
        <v>151</v>
      </c>
      <c r="R100" s="179"/>
      <c r="S100" s="179"/>
      <c r="T100" s="177" t="s">
        <v>152</v>
      </c>
      <c r="U100" s="32" t="s">
        <v>11</v>
      </c>
      <c r="V100" s="33"/>
      <c r="W100" s="34"/>
      <c r="X100" s="22" t="s">
        <v>0</v>
      </c>
      <c r="Y100" s="25"/>
      <c r="Z100" s="25"/>
      <c r="AA100" s="14"/>
      <c r="AB100" s="14"/>
      <c r="AC100" s="21"/>
      <c r="AD100" s="21"/>
      <c r="AE100" s="21"/>
      <c r="AF100" s="21"/>
      <c r="AG100" s="165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</row>
    <row r="101" spans="1:81" s="19" customFormat="1" ht="12.75" customHeight="1">
      <c r="A101" s="44"/>
      <c r="B101" s="191" t="s">
        <v>58</v>
      </c>
      <c r="C101" s="13">
        <v>2</v>
      </c>
      <c r="D101" s="15">
        <f t="shared" si="5"/>
        <v>2</v>
      </c>
      <c r="E101" s="16">
        <f t="shared" si="5"/>
        <v>2</v>
      </c>
      <c r="F101" s="16">
        <f t="shared" si="5"/>
        <v>2</v>
      </c>
      <c r="G101" s="16">
        <f t="shared" si="5"/>
        <v>2</v>
      </c>
      <c r="H101" s="16">
        <f t="shared" si="5"/>
        <v>2</v>
      </c>
      <c r="I101" s="16">
        <f t="shared" si="5"/>
        <v>2</v>
      </c>
      <c r="J101" s="16">
        <f t="shared" si="5"/>
        <v>2</v>
      </c>
      <c r="K101" s="189">
        <v>2</v>
      </c>
      <c r="L101" s="26">
        <v>2</v>
      </c>
      <c r="M101" s="171">
        <f t="shared" si="6"/>
        <v>4</v>
      </c>
      <c r="N101" s="190" t="s">
        <v>10</v>
      </c>
      <c r="O101" s="26"/>
      <c r="P101" s="190" t="s">
        <v>187</v>
      </c>
      <c r="Q101" s="175" t="s">
        <v>112</v>
      </c>
      <c r="R101" s="179"/>
      <c r="S101" s="179"/>
      <c r="T101" s="177" t="s">
        <v>113</v>
      </c>
      <c r="U101" s="32" t="s">
        <v>11</v>
      </c>
      <c r="V101" s="33"/>
      <c r="W101" s="34"/>
      <c r="X101" s="22" t="s">
        <v>0</v>
      </c>
      <c r="Y101" s="25"/>
      <c r="Z101" s="25"/>
      <c r="AA101" s="14"/>
      <c r="AB101" s="14"/>
      <c r="AC101" s="21"/>
      <c r="AD101" s="21"/>
      <c r="AE101" s="21"/>
      <c r="AF101" s="21"/>
      <c r="AG101" s="165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</row>
    <row r="102" spans="1:81" s="19" customFormat="1" ht="12.75" customHeight="1">
      <c r="A102" s="44"/>
      <c r="B102" s="191"/>
      <c r="C102" s="13">
        <v>1</v>
      </c>
      <c r="D102" s="15">
        <f t="shared" si="5"/>
        <v>1</v>
      </c>
      <c r="E102" s="16">
        <f t="shared" si="5"/>
        <v>1</v>
      </c>
      <c r="F102" s="16">
        <f t="shared" si="5"/>
        <v>1</v>
      </c>
      <c r="G102" s="16">
        <f t="shared" si="5"/>
        <v>1</v>
      </c>
      <c r="H102" s="16">
        <f t="shared" si="5"/>
        <v>1</v>
      </c>
      <c r="I102" s="16">
        <f t="shared" si="5"/>
        <v>1</v>
      </c>
      <c r="J102" s="16">
        <f t="shared" si="5"/>
        <v>1</v>
      </c>
      <c r="K102" s="189">
        <v>1</v>
      </c>
      <c r="L102" s="26"/>
      <c r="M102" s="171">
        <f t="shared" si="6"/>
        <v>1</v>
      </c>
      <c r="N102" s="190" t="s">
        <v>10</v>
      </c>
      <c r="O102" s="26"/>
      <c r="P102" s="208" t="s">
        <v>68</v>
      </c>
      <c r="Q102" s="175" t="s">
        <v>153</v>
      </c>
      <c r="R102" s="178">
        <v>-1</v>
      </c>
      <c r="S102" s="178">
        <v>-2</v>
      </c>
      <c r="T102" s="192" t="s">
        <v>154</v>
      </c>
      <c r="U102" s="32" t="s">
        <v>70</v>
      </c>
      <c r="V102" s="33"/>
      <c r="W102" s="34"/>
      <c r="X102" s="22" t="s">
        <v>4</v>
      </c>
      <c r="Y102" s="25"/>
      <c r="Z102" s="25"/>
      <c r="AA102" s="25" t="s">
        <v>56</v>
      </c>
      <c r="AB102" s="14"/>
      <c r="AC102" s="21"/>
      <c r="AD102" s="21"/>
      <c r="AE102" s="21"/>
      <c r="AF102" s="21"/>
      <c r="AG102" s="165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</row>
    <row r="103" spans="1:81" s="19" customFormat="1" ht="12.75" customHeight="1">
      <c r="A103" s="44"/>
      <c r="B103" s="191"/>
      <c r="C103" s="13">
        <v>2</v>
      </c>
      <c r="D103" s="15">
        <f>$C103</f>
        <v>2</v>
      </c>
      <c r="E103" s="16">
        <f>$C103</f>
        <v>2</v>
      </c>
      <c r="F103" s="16">
        <f>$C103</f>
        <v>2</v>
      </c>
      <c r="G103" s="16">
        <f t="shared" si="5"/>
        <v>2</v>
      </c>
      <c r="H103" s="16">
        <f t="shared" si="5"/>
        <v>2</v>
      </c>
      <c r="I103" s="16">
        <f t="shared" si="5"/>
        <v>2</v>
      </c>
      <c r="J103" s="16">
        <f t="shared" si="5"/>
        <v>2</v>
      </c>
      <c r="K103" s="189">
        <v>1</v>
      </c>
      <c r="L103" s="26"/>
      <c r="M103" s="171">
        <f t="shared" si="6"/>
        <v>1</v>
      </c>
      <c r="N103" s="190" t="s">
        <v>10</v>
      </c>
      <c r="O103" s="26"/>
      <c r="P103" s="190" t="s">
        <v>57</v>
      </c>
      <c r="Q103" s="175" t="s">
        <v>155</v>
      </c>
      <c r="R103" s="178">
        <v>-1</v>
      </c>
      <c r="S103" s="178">
        <v>-2</v>
      </c>
      <c r="T103" s="177" t="s">
        <v>156</v>
      </c>
      <c r="U103" s="32" t="s">
        <v>26</v>
      </c>
      <c r="V103" s="33"/>
      <c r="W103" s="34"/>
      <c r="X103" s="22" t="s">
        <v>4</v>
      </c>
      <c r="Y103" s="25"/>
      <c r="Z103" s="25"/>
      <c r="AA103" s="25" t="s">
        <v>56</v>
      </c>
      <c r="AB103" s="14"/>
      <c r="AC103" s="21"/>
      <c r="AD103" s="21"/>
      <c r="AE103" s="21"/>
      <c r="AF103" s="21"/>
      <c r="AG103" s="165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</row>
    <row r="104" spans="1:81" s="19" customFormat="1" ht="12.75" customHeight="1">
      <c r="A104" s="44"/>
      <c r="B104" s="191"/>
      <c r="C104" s="13">
        <v>2</v>
      </c>
      <c r="D104" s="15">
        <f t="shared" si="5"/>
        <v>2</v>
      </c>
      <c r="E104" s="16">
        <f t="shared" si="5"/>
        <v>2</v>
      </c>
      <c r="F104" s="16">
        <f t="shared" si="5"/>
        <v>2</v>
      </c>
      <c r="G104" s="16">
        <f t="shared" si="5"/>
        <v>2</v>
      </c>
      <c r="H104" s="16">
        <f t="shared" si="5"/>
        <v>2</v>
      </c>
      <c r="I104" s="16">
        <f t="shared" si="5"/>
        <v>2</v>
      </c>
      <c r="J104" s="16">
        <f t="shared" si="5"/>
        <v>2</v>
      </c>
      <c r="K104" s="189">
        <v>1</v>
      </c>
      <c r="L104" s="26"/>
      <c r="M104" s="171">
        <f t="shared" si="6"/>
        <v>1</v>
      </c>
      <c r="N104" s="190" t="s">
        <v>10</v>
      </c>
      <c r="O104" s="26"/>
      <c r="P104" s="208" t="s">
        <v>68</v>
      </c>
      <c r="Q104" s="207" t="s">
        <v>157</v>
      </c>
      <c r="R104" s="179"/>
      <c r="S104" s="179"/>
      <c r="T104" s="233" t="s">
        <v>158</v>
      </c>
      <c r="U104" s="32" t="s">
        <v>70</v>
      </c>
      <c r="V104" s="33"/>
      <c r="W104" s="34"/>
      <c r="X104" s="22" t="s">
        <v>4</v>
      </c>
      <c r="Y104" s="25"/>
      <c r="Z104" s="25"/>
      <c r="AA104" s="14"/>
      <c r="AB104" s="14"/>
      <c r="AC104" s="21"/>
      <c r="AD104" s="21"/>
      <c r="AE104" s="21"/>
      <c r="AF104" s="21"/>
      <c r="AG104" s="165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</row>
    <row r="105" spans="1:81" s="19" customFormat="1" ht="12.75" customHeight="1">
      <c r="A105" s="44"/>
      <c r="B105" s="191" t="s">
        <v>186</v>
      </c>
      <c r="C105" s="13">
        <v>3</v>
      </c>
      <c r="D105" s="15">
        <f t="shared" ref="D105:J113" si="7">$C105</f>
        <v>3</v>
      </c>
      <c r="E105" s="16">
        <f t="shared" si="7"/>
        <v>3</v>
      </c>
      <c r="F105" s="16">
        <f t="shared" si="7"/>
        <v>3</v>
      </c>
      <c r="G105" s="16">
        <f t="shared" si="7"/>
        <v>3</v>
      </c>
      <c r="H105" s="16">
        <f t="shared" si="7"/>
        <v>3</v>
      </c>
      <c r="I105" s="16">
        <f t="shared" si="7"/>
        <v>3</v>
      </c>
      <c r="J105" s="16">
        <f t="shared" si="7"/>
        <v>3</v>
      </c>
      <c r="K105" s="189">
        <v>1</v>
      </c>
      <c r="L105" s="26"/>
      <c r="M105" s="171">
        <f t="shared" si="6"/>
        <v>1</v>
      </c>
      <c r="N105" s="190" t="s">
        <v>10</v>
      </c>
      <c r="O105" s="26"/>
      <c r="P105" s="190" t="s">
        <v>192</v>
      </c>
      <c r="Q105" s="175" t="s">
        <v>159</v>
      </c>
      <c r="R105" s="179"/>
      <c r="S105" s="179"/>
      <c r="T105" s="180" t="s">
        <v>160</v>
      </c>
      <c r="U105" s="32" t="s">
        <v>26</v>
      </c>
      <c r="V105" s="33"/>
      <c r="W105" s="34"/>
      <c r="X105" s="22" t="s">
        <v>0</v>
      </c>
      <c r="Y105" s="25"/>
      <c r="Z105" s="25"/>
      <c r="AA105" s="14"/>
      <c r="AB105" s="14"/>
      <c r="AC105" s="21"/>
      <c r="AD105" s="21"/>
      <c r="AE105" s="21"/>
      <c r="AF105" s="21"/>
      <c r="AG105" s="165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</row>
    <row r="106" spans="1:81" s="19" customFormat="1" ht="12.75" customHeight="1">
      <c r="A106" s="44"/>
      <c r="B106" s="191" t="s">
        <v>199</v>
      </c>
      <c r="C106" s="13">
        <v>3</v>
      </c>
      <c r="D106" s="15">
        <f t="shared" si="7"/>
        <v>3</v>
      </c>
      <c r="E106" s="16">
        <f t="shared" si="7"/>
        <v>3</v>
      </c>
      <c r="F106" s="16">
        <f t="shared" si="7"/>
        <v>3</v>
      </c>
      <c r="G106" s="16">
        <f t="shared" si="7"/>
        <v>3</v>
      </c>
      <c r="H106" s="16">
        <f t="shared" si="7"/>
        <v>3</v>
      </c>
      <c r="I106" s="16">
        <f t="shared" si="7"/>
        <v>3</v>
      </c>
      <c r="J106" s="16">
        <f t="shared" si="7"/>
        <v>3</v>
      </c>
      <c r="K106" s="189">
        <v>1</v>
      </c>
      <c r="L106" s="26"/>
      <c r="M106" s="171">
        <f t="shared" si="6"/>
        <v>1</v>
      </c>
      <c r="N106" s="190" t="s">
        <v>10</v>
      </c>
      <c r="O106" s="26"/>
      <c r="P106" s="206" t="s">
        <v>197</v>
      </c>
      <c r="Q106" s="175" t="s">
        <v>121</v>
      </c>
      <c r="R106" s="179"/>
      <c r="S106" s="179"/>
      <c r="T106" s="180" t="s">
        <v>161</v>
      </c>
      <c r="U106" s="32" t="s">
        <v>26</v>
      </c>
      <c r="V106" s="33"/>
      <c r="W106" s="34"/>
      <c r="X106" s="22" t="s">
        <v>4</v>
      </c>
      <c r="Y106" s="25"/>
      <c r="Z106" s="25"/>
      <c r="AA106" s="25" t="s">
        <v>56</v>
      </c>
      <c r="AB106" s="14"/>
      <c r="AC106" s="21"/>
      <c r="AD106" s="21"/>
      <c r="AE106" s="21"/>
      <c r="AF106" s="21"/>
      <c r="AG106" s="165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</row>
    <row r="107" spans="1:81" s="19" customFormat="1" ht="12.75" customHeight="1">
      <c r="A107" s="44"/>
      <c r="B107" s="191" t="s">
        <v>58</v>
      </c>
      <c r="C107" s="13">
        <v>2</v>
      </c>
      <c r="D107" s="15">
        <f t="shared" si="7"/>
        <v>2</v>
      </c>
      <c r="E107" s="16">
        <f t="shared" si="7"/>
        <v>2</v>
      </c>
      <c r="F107" s="16">
        <f t="shared" si="7"/>
        <v>2</v>
      </c>
      <c r="G107" s="16">
        <f t="shared" si="7"/>
        <v>2</v>
      </c>
      <c r="H107" s="16">
        <f t="shared" si="7"/>
        <v>2</v>
      </c>
      <c r="I107" s="16">
        <f t="shared" si="7"/>
        <v>2</v>
      </c>
      <c r="J107" s="16">
        <f t="shared" si="7"/>
        <v>2</v>
      </c>
      <c r="K107" s="189">
        <v>4</v>
      </c>
      <c r="L107" s="26">
        <v>2</v>
      </c>
      <c r="M107" s="171">
        <f t="shared" si="6"/>
        <v>6</v>
      </c>
      <c r="N107" s="190" t="s">
        <v>10</v>
      </c>
      <c r="O107" s="26"/>
      <c r="P107" s="190" t="s">
        <v>198</v>
      </c>
      <c r="Q107" s="175" t="s">
        <v>162</v>
      </c>
      <c r="R107" s="179"/>
      <c r="S107" s="179"/>
      <c r="T107" s="177" t="s">
        <v>163</v>
      </c>
      <c r="U107" s="32" t="s">
        <v>11</v>
      </c>
      <c r="V107" s="33"/>
      <c r="W107" s="34"/>
      <c r="X107" s="22" t="s">
        <v>0</v>
      </c>
      <c r="Y107" s="25"/>
      <c r="Z107" s="25"/>
      <c r="AA107" s="14"/>
      <c r="AB107" s="14"/>
      <c r="AC107" s="21"/>
      <c r="AD107" s="21"/>
      <c r="AE107" s="21"/>
      <c r="AF107" s="21"/>
      <c r="AG107" s="165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</row>
    <row r="108" spans="1:81" s="19" customFormat="1" ht="12.75" customHeight="1">
      <c r="A108" s="44"/>
      <c r="B108" s="191" t="s">
        <v>58</v>
      </c>
      <c r="C108" s="13">
        <v>2</v>
      </c>
      <c r="D108" s="15">
        <f t="shared" si="7"/>
        <v>2</v>
      </c>
      <c r="E108" s="16">
        <f t="shared" si="7"/>
        <v>2</v>
      </c>
      <c r="F108" s="16">
        <f t="shared" si="7"/>
        <v>2</v>
      </c>
      <c r="G108" s="16">
        <f t="shared" si="7"/>
        <v>2</v>
      </c>
      <c r="H108" s="16">
        <f t="shared" si="7"/>
        <v>2</v>
      </c>
      <c r="I108" s="16">
        <f t="shared" si="7"/>
        <v>2</v>
      </c>
      <c r="J108" s="16">
        <f t="shared" si="7"/>
        <v>2</v>
      </c>
      <c r="K108" s="189">
        <v>4</v>
      </c>
      <c r="L108" s="26">
        <v>2</v>
      </c>
      <c r="M108" s="171">
        <f t="shared" si="6"/>
        <v>6</v>
      </c>
      <c r="N108" s="190" t="s">
        <v>10</v>
      </c>
      <c r="O108" s="26"/>
      <c r="P108" s="190" t="s">
        <v>198</v>
      </c>
      <c r="Q108" s="175" t="s">
        <v>164</v>
      </c>
      <c r="R108" s="179"/>
      <c r="S108" s="179"/>
      <c r="T108" s="177" t="s">
        <v>165</v>
      </c>
      <c r="U108" s="32" t="s">
        <v>11</v>
      </c>
      <c r="V108" s="33"/>
      <c r="W108" s="34"/>
      <c r="X108" s="22" t="s">
        <v>0</v>
      </c>
      <c r="Y108" s="25"/>
      <c r="Z108" s="25"/>
      <c r="AA108" s="14"/>
      <c r="AB108" s="14"/>
      <c r="AC108" s="21"/>
      <c r="AD108" s="21"/>
      <c r="AE108" s="21"/>
      <c r="AF108" s="21"/>
      <c r="AG108" s="165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</row>
    <row r="109" spans="1:81" s="19" customFormat="1" ht="12.75" customHeight="1">
      <c r="A109" s="44"/>
      <c r="B109" s="191" t="s">
        <v>58</v>
      </c>
      <c r="C109" s="13">
        <v>2</v>
      </c>
      <c r="D109" s="15">
        <f t="shared" si="7"/>
        <v>2</v>
      </c>
      <c r="E109" s="16">
        <f t="shared" si="7"/>
        <v>2</v>
      </c>
      <c r="F109" s="16">
        <f t="shared" si="7"/>
        <v>2</v>
      </c>
      <c r="G109" s="16">
        <f t="shared" si="7"/>
        <v>2</v>
      </c>
      <c r="H109" s="16">
        <f t="shared" si="7"/>
        <v>2</v>
      </c>
      <c r="I109" s="16">
        <f t="shared" si="7"/>
        <v>2</v>
      </c>
      <c r="J109" s="16">
        <f t="shared" si="7"/>
        <v>2</v>
      </c>
      <c r="K109" s="189">
        <v>8</v>
      </c>
      <c r="L109" s="26">
        <v>2</v>
      </c>
      <c r="M109" s="171">
        <f t="shared" si="6"/>
        <v>10</v>
      </c>
      <c r="N109" s="190" t="s">
        <v>10</v>
      </c>
      <c r="O109" s="26"/>
      <c r="P109" s="190" t="s">
        <v>198</v>
      </c>
      <c r="Q109" s="175" t="s">
        <v>166</v>
      </c>
      <c r="R109" s="179"/>
      <c r="S109" s="179"/>
      <c r="T109" s="177" t="s">
        <v>167</v>
      </c>
      <c r="U109" s="32" t="s">
        <v>11</v>
      </c>
      <c r="V109" s="33"/>
      <c r="W109" s="34"/>
      <c r="X109" s="22" t="s">
        <v>0</v>
      </c>
      <c r="Y109" s="25"/>
      <c r="Z109" s="25"/>
      <c r="AA109" s="14"/>
      <c r="AB109" s="14"/>
      <c r="AC109" s="21"/>
      <c r="AD109" s="21"/>
      <c r="AE109" s="21"/>
      <c r="AF109" s="21"/>
      <c r="AG109" s="165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</row>
    <row r="110" spans="1:81" s="19" customFormat="1" ht="12.75" customHeight="1">
      <c r="A110" s="44"/>
      <c r="B110" s="191" t="s">
        <v>58</v>
      </c>
      <c r="C110" s="13">
        <v>2</v>
      </c>
      <c r="D110" s="15">
        <f t="shared" si="7"/>
        <v>2</v>
      </c>
      <c r="E110" s="16">
        <f t="shared" si="7"/>
        <v>2</v>
      </c>
      <c r="F110" s="16">
        <f t="shared" si="7"/>
        <v>2</v>
      </c>
      <c r="G110" s="16">
        <f t="shared" si="7"/>
        <v>2</v>
      </c>
      <c r="H110" s="16">
        <f t="shared" si="7"/>
        <v>2</v>
      </c>
      <c r="I110" s="16">
        <f t="shared" si="7"/>
        <v>2</v>
      </c>
      <c r="J110" s="16">
        <f t="shared" si="7"/>
        <v>2</v>
      </c>
      <c r="K110" s="189">
        <v>8</v>
      </c>
      <c r="L110" s="26">
        <v>2</v>
      </c>
      <c r="M110" s="171">
        <f t="shared" si="6"/>
        <v>10</v>
      </c>
      <c r="N110" s="190" t="s">
        <v>10</v>
      </c>
      <c r="O110" s="26"/>
      <c r="P110" s="190" t="s">
        <v>198</v>
      </c>
      <c r="Q110" s="175" t="s">
        <v>168</v>
      </c>
      <c r="R110" s="179"/>
      <c r="S110" s="179"/>
      <c r="T110" s="177" t="s">
        <v>169</v>
      </c>
      <c r="U110" s="32" t="s">
        <v>11</v>
      </c>
      <c r="V110" s="33"/>
      <c r="W110" s="34"/>
      <c r="X110" s="22" t="s">
        <v>0</v>
      </c>
      <c r="Y110" s="25"/>
      <c r="Z110" s="25"/>
      <c r="AA110" s="14"/>
      <c r="AB110" s="14"/>
      <c r="AC110" s="21"/>
      <c r="AD110" s="21"/>
      <c r="AE110" s="21"/>
      <c r="AF110" s="21"/>
      <c r="AG110" s="165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</row>
    <row r="111" spans="1:81" s="19" customFormat="1" ht="12.75" customHeight="1">
      <c r="A111" s="44"/>
      <c r="B111" s="191" t="s">
        <v>58</v>
      </c>
      <c r="C111" s="13">
        <v>2</v>
      </c>
      <c r="D111" s="15">
        <f t="shared" si="7"/>
        <v>2</v>
      </c>
      <c r="E111" s="16">
        <f t="shared" si="7"/>
        <v>2</v>
      </c>
      <c r="F111" s="16">
        <f t="shared" si="7"/>
        <v>2</v>
      </c>
      <c r="G111" s="16">
        <f t="shared" si="7"/>
        <v>2</v>
      </c>
      <c r="H111" s="16">
        <f t="shared" si="7"/>
        <v>2</v>
      </c>
      <c r="I111" s="16">
        <f t="shared" si="7"/>
        <v>2</v>
      </c>
      <c r="J111" s="16">
        <f t="shared" si="7"/>
        <v>2</v>
      </c>
      <c r="K111" s="189">
        <v>2</v>
      </c>
      <c r="L111" s="26">
        <v>2</v>
      </c>
      <c r="M111" s="171">
        <f t="shared" si="6"/>
        <v>4</v>
      </c>
      <c r="N111" s="190" t="s">
        <v>10</v>
      </c>
      <c r="O111" s="26"/>
      <c r="P111" s="190" t="s">
        <v>187</v>
      </c>
      <c r="Q111" s="175" t="s">
        <v>170</v>
      </c>
      <c r="R111" s="179"/>
      <c r="S111" s="179"/>
      <c r="T111" s="177" t="s">
        <v>171</v>
      </c>
      <c r="U111" s="32" t="s">
        <v>11</v>
      </c>
      <c r="V111" s="33"/>
      <c r="W111" s="34"/>
      <c r="X111" s="22" t="s">
        <v>0</v>
      </c>
      <c r="Y111" s="25"/>
      <c r="Z111" s="25"/>
      <c r="AA111" s="14"/>
      <c r="AB111" s="14"/>
      <c r="AC111" s="21"/>
      <c r="AD111" s="21"/>
      <c r="AE111" s="21"/>
      <c r="AF111" s="21"/>
      <c r="AG111" s="165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</row>
    <row r="112" spans="1:81" s="19" customFormat="1" ht="12.75" customHeight="1">
      <c r="A112" s="44"/>
      <c r="B112" s="191"/>
      <c r="C112" s="13">
        <v>1</v>
      </c>
      <c r="D112" s="15">
        <f t="shared" si="7"/>
        <v>1</v>
      </c>
      <c r="E112" s="16">
        <f t="shared" si="7"/>
        <v>1</v>
      </c>
      <c r="F112" s="16">
        <f t="shared" si="7"/>
        <v>1</v>
      </c>
      <c r="G112" s="16">
        <f t="shared" si="7"/>
        <v>1</v>
      </c>
      <c r="H112" s="16">
        <f t="shared" si="7"/>
        <v>1</v>
      </c>
      <c r="I112" s="16">
        <f t="shared" si="7"/>
        <v>1</v>
      </c>
      <c r="J112" s="16">
        <f t="shared" si="7"/>
        <v>1</v>
      </c>
      <c r="K112" s="189">
        <v>1</v>
      </c>
      <c r="L112" s="26"/>
      <c r="M112" s="171">
        <f t="shared" si="6"/>
        <v>1</v>
      </c>
      <c r="N112" s="190" t="s">
        <v>10</v>
      </c>
      <c r="O112" s="26"/>
      <c r="P112" s="208" t="s">
        <v>68</v>
      </c>
      <c r="Q112" s="175" t="s">
        <v>172</v>
      </c>
      <c r="R112" s="176" t="s">
        <v>68</v>
      </c>
      <c r="S112" s="176" t="s">
        <v>68</v>
      </c>
      <c r="T112" s="192" t="s">
        <v>173</v>
      </c>
      <c r="U112" s="32" t="s">
        <v>70</v>
      </c>
      <c r="V112" s="33"/>
      <c r="W112" s="34"/>
      <c r="X112" s="22" t="s">
        <v>4</v>
      </c>
      <c r="Y112" s="25"/>
      <c r="Z112" s="25"/>
      <c r="AA112" s="25" t="s">
        <v>182</v>
      </c>
      <c r="AB112" s="14"/>
      <c r="AC112" s="21"/>
      <c r="AD112" s="21"/>
      <c r="AE112" s="21"/>
      <c r="AF112" s="21"/>
      <c r="AG112" s="165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</row>
    <row r="113" spans="1:81" s="19" customFormat="1" ht="12.75" customHeight="1">
      <c r="A113" s="44"/>
      <c r="B113" s="191"/>
      <c r="C113" s="13">
        <v>2</v>
      </c>
      <c r="D113" s="15">
        <f t="shared" si="7"/>
        <v>2</v>
      </c>
      <c r="E113" s="16">
        <f t="shared" si="7"/>
        <v>2</v>
      </c>
      <c r="F113" s="16">
        <f t="shared" si="7"/>
        <v>2</v>
      </c>
      <c r="G113" s="16">
        <f t="shared" si="7"/>
        <v>2</v>
      </c>
      <c r="H113" s="16">
        <f t="shared" si="7"/>
        <v>2</v>
      </c>
      <c r="I113" s="16">
        <f t="shared" si="7"/>
        <v>2</v>
      </c>
      <c r="J113" s="16">
        <f t="shared" si="7"/>
        <v>2</v>
      </c>
      <c r="K113" s="189">
        <v>1</v>
      </c>
      <c r="L113" s="26"/>
      <c r="M113" s="171">
        <f t="shared" si="6"/>
        <v>1</v>
      </c>
      <c r="N113" s="190" t="s">
        <v>10</v>
      </c>
      <c r="O113" s="26"/>
      <c r="P113" s="190" t="s">
        <v>57</v>
      </c>
      <c r="Q113" s="175" t="s">
        <v>205</v>
      </c>
      <c r="R113" s="179"/>
      <c r="S113" s="179"/>
      <c r="T113" s="177" t="s">
        <v>174</v>
      </c>
      <c r="U113" s="32" t="s">
        <v>26</v>
      </c>
      <c r="V113" s="33"/>
      <c r="W113" s="34"/>
      <c r="X113" s="22" t="s">
        <v>4</v>
      </c>
      <c r="Y113" s="25"/>
      <c r="Z113" s="25"/>
      <c r="AA113" s="25" t="s">
        <v>56</v>
      </c>
      <c r="AB113" s="14"/>
      <c r="AC113" s="21"/>
      <c r="AD113" s="21"/>
      <c r="AE113" s="21"/>
      <c r="AF113" s="21"/>
      <c r="AG113" s="165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</row>
    <row r="114" spans="1:81" s="19" customFormat="1" ht="12.75" customHeight="1">
      <c r="A114" s="44"/>
      <c r="B114" s="191"/>
      <c r="C114" s="13">
        <v>2</v>
      </c>
      <c r="D114" s="15">
        <f t="shared" ref="D114:J118" si="8">$C114</f>
        <v>2</v>
      </c>
      <c r="E114" s="16">
        <f t="shared" si="8"/>
        <v>2</v>
      </c>
      <c r="F114" s="16">
        <f t="shared" si="8"/>
        <v>2</v>
      </c>
      <c r="G114" s="16">
        <f t="shared" si="8"/>
        <v>2</v>
      </c>
      <c r="H114" s="16">
        <f t="shared" si="8"/>
        <v>2</v>
      </c>
      <c r="I114" s="16">
        <f t="shared" si="8"/>
        <v>2</v>
      </c>
      <c r="J114" s="16">
        <f t="shared" si="8"/>
        <v>2</v>
      </c>
      <c r="K114" s="189">
        <v>1</v>
      </c>
      <c r="L114" s="26"/>
      <c r="M114" s="171">
        <f t="shared" si="6"/>
        <v>1</v>
      </c>
      <c r="N114" s="190" t="s">
        <v>10</v>
      </c>
      <c r="O114" s="26"/>
      <c r="P114" s="190" t="s">
        <v>57</v>
      </c>
      <c r="Q114" s="175" t="s">
        <v>175</v>
      </c>
      <c r="R114" s="179"/>
      <c r="S114" s="179"/>
      <c r="T114" s="177" t="s">
        <v>176</v>
      </c>
      <c r="U114" s="32" t="s">
        <v>26</v>
      </c>
      <c r="V114" s="33"/>
      <c r="W114" s="34"/>
      <c r="X114" s="22" t="s">
        <v>0</v>
      </c>
      <c r="Y114" s="25"/>
      <c r="Z114" s="25"/>
      <c r="AA114" s="14"/>
      <c r="AB114" s="14"/>
      <c r="AC114" s="21"/>
      <c r="AD114" s="21"/>
      <c r="AE114" s="21"/>
      <c r="AF114" s="21"/>
      <c r="AG114" s="165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</row>
    <row r="115" spans="1:81" s="19" customFormat="1" ht="12.75" customHeight="1">
      <c r="A115" s="44"/>
      <c r="B115" s="191" t="s">
        <v>199</v>
      </c>
      <c r="C115" s="13">
        <v>2</v>
      </c>
      <c r="D115" s="15">
        <f t="shared" si="8"/>
        <v>2</v>
      </c>
      <c r="E115" s="16">
        <f t="shared" si="8"/>
        <v>2</v>
      </c>
      <c r="F115" s="16">
        <f t="shared" si="8"/>
        <v>2</v>
      </c>
      <c r="G115" s="16">
        <f t="shared" si="8"/>
        <v>2</v>
      </c>
      <c r="H115" s="16">
        <f t="shared" si="8"/>
        <v>2</v>
      </c>
      <c r="I115" s="16">
        <f t="shared" si="8"/>
        <v>2</v>
      </c>
      <c r="J115" s="16">
        <f t="shared" si="8"/>
        <v>2</v>
      </c>
      <c r="K115" s="189">
        <v>1</v>
      </c>
      <c r="L115" s="26"/>
      <c r="M115" s="171">
        <f t="shared" si="6"/>
        <v>1</v>
      </c>
      <c r="N115" s="190" t="s">
        <v>10</v>
      </c>
      <c r="O115" s="26"/>
      <c r="P115" s="206" t="s">
        <v>197</v>
      </c>
      <c r="Q115" s="175" t="s">
        <v>177</v>
      </c>
      <c r="R115" s="179"/>
      <c r="S115" s="179"/>
      <c r="T115" s="177" t="s">
        <v>178</v>
      </c>
      <c r="U115" s="32" t="s">
        <v>26</v>
      </c>
      <c r="V115" s="33"/>
      <c r="W115" s="34"/>
      <c r="X115" s="22" t="s">
        <v>4</v>
      </c>
      <c r="Y115" s="25"/>
      <c r="Z115" s="25"/>
      <c r="AA115" s="25" t="s">
        <v>56</v>
      </c>
      <c r="AB115" s="14"/>
      <c r="AC115" s="21"/>
      <c r="AD115" s="21"/>
      <c r="AE115" s="21"/>
      <c r="AF115" s="21"/>
      <c r="AG115" s="165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</row>
    <row r="116" spans="1:81" s="19" customFormat="1" ht="12.75" customHeight="1">
      <c r="A116" s="44"/>
      <c r="B116" s="191" t="s">
        <v>58</v>
      </c>
      <c r="C116" s="13">
        <v>2</v>
      </c>
      <c r="D116" s="15">
        <f t="shared" si="8"/>
        <v>2</v>
      </c>
      <c r="E116" s="16">
        <f t="shared" si="8"/>
        <v>2</v>
      </c>
      <c r="F116" s="16">
        <f t="shared" si="8"/>
        <v>2</v>
      </c>
      <c r="G116" s="16">
        <f t="shared" si="8"/>
        <v>2</v>
      </c>
      <c r="H116" s="16">
        <f t="shared" si="8"/>
        <v>2</v>
      </c>
      <c r="I116" s="16">
        <f t="shared" si="8"/>
        <v>2</v>
      </c>
      <c r="J116" s="16">
        <f t="shared" si="8"/>
        <v>2</v>
      </c>
      <c r="K116" s="189">
        <v>6</v>
      </c>
      <c r="L116" s="26">
        <v>2</v>
      </c>
      <c r="M116" s="171">
        <f t="shared" si="6"/>
        <v>8</v>
      </c>
      <c r="N116" s="190" t="s">
        <v>10</v>
      </c>
      <c r="O116" s="26"/>
      <c r="P116" s="190" t="s">
        <v>187</v>
      </c>
      <c r="Q116" s="175" t="s">
        <v>179</v>
      </c>
      <c r="R116" s="179"/>
      <c r="S116" s="179"/>
      <c r="T116" s="177" t="s">
        <v>180</v>
      </c>
      <c r="U116" s="32" t="s">
        <v>11</v>
      </c>
      <c r="V116" s="33"/>
      <c r="W116" s="34"/>
      <c r="X116" s="22" t="s">
        <v>0</v>
      </c>
      <c r="Y116" s="25"/>
      <c r="Z116" s="25"/>
      <c r="AA116" s="14"/>
      <c r="AB116" s="14"/>
      <c r="AC116" s="21"/>
      <c r="AD116" s="21"/>
      <c r="AE116" s="21"/>
      <c r="AF116" s="21"/>
      <c r="AG116" s="165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</row>
    <row r="117" spans="1:81" s="19" customFormat="1" ht="12.75" customHeight="1">
      <c r="A117" s="44"/>
      <c r="B117" s="191" t="s">
        <v>58</v>
      </c>
      <c r="C117" s="13">
        <v>2</v>
      </c>
      <c r="D117" s="15">
        <f t="shared" si="8"/>
        <v>2</v>
      </c>
      <c r="E117" s="16">
        <f t="shared" si="8"/>
        <v>2</v>
      </c>
      <c r="F117" s="16">
        <f t="shared" si="8"/>
        <v>2</v>
      </c>
      <c r="G117" s="16">
        <f t="shared" si="8"/>
        <v>2</v>
      </c>
      <c r="H117" s="16">
        <f t="shared" si="8"/>
        <v>2</v>
      </c>
      <c r="I117" s="16">
        <f t="shared" si="8"/>
        <v>2</v>
      </c>
      <c r="J117" s="16">
        <f t="shared" si="8"/>
        <v>2</v>
      </c>
      <c r="K117" s="189">
        <v>4</v>
      </c>
      <c r="L117" s="26">
        <v>1</v>
      </c>
      <c r="M117" s="171">
        <f t="shared" si="6"/>
        <v>5</v>
      </c>
      <c r="N117" s="190" t="s">
        <v>10</v>
      </c>
      <c r="O117" s="26"/>
      <c r="P117" s="190" t="s">
        <v>187</v>
      </c>
      <c r="Q117" s="175" t="s">
        <v>54</v>
      </c>
      <c r="R117" s="181"/>
      <c r="S117" s="181"/>
      <c r="T117" s="182" t="s">
        <v>181</v>
      </c>
      <c r="U117" s="32" t="s">
        <v>11</v>
      </c>
      <c r="V117" s="33"/>
      <c r="W117" s="34"/>
      <c r="X117" s="22" t="s">
        <v>0</v>
      </c>
      <c r="Y117" s="25"/>
      <c r="Z117" s="25"/>
      <c r="AA117" s="14"/>
      <c r="AB117" s="14"/>
      <c r="AC117" s="21"/>
      <c r="AD117" s="21"/>
      <c r="AE117" s="21"/>
      <c r="AF117" s="21"/>
      <c r="AG117" s="165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</row>
    <row r="118" spans="1:81" s="19" customFormat="1" ht="12.75" customHeight="1" thickBot="1">
      <c r="A118" s="119"/>
      <c r="B118" s="194"/>
      <c r="C118" s="195">
        <v>2</v>
      </c>
      <c r="D118" s="196">
        <f t="shared" si="8"/>
        <v>2</v>
      </c>
      <c r="E118" s="197">
        <f t="shared" si="8"/>
        <v>2</v>
      </c>
      <c r="F118" s="197">
        <f t="shared" si="8"/>
        <v>2</v>
      </c>
      <c r="G118" s="197">
        <f t="shared" si="8"/>
        <v>2</v>
      </c>
      <c r="H118" s="197">
        <f t="shared" si="8"/>
        <v>2</v>
      </c>
      <c r="I118" s="197">
        <f t="shared" si="8"/>
        <v>2</v>
      </c>
      <c r="J118" s="197">
        <f t="shared" si="8"/>
        <v>2</v>
      </c>
      <c r="K118" s="198">
        <v>4</v>
      </c>
      <c r="L118" s="199">
        <v>1</v>
      </c>
      <c r="M118" s="200">
        <f t="shared" si="6"/>
        <v>5</v>
      </c>
      <c r="N118" s="201" t="s">
        <v>10</v>
      </c>
      <c r="O118" s="199"/>
      <c r="P118" s="201" t="s">
        <v>187</v>
      </c>
      <c r="Q118" s="202" t="s">
        <v>55</v>
      </c>
      <c r="R118" s="203"/>
      <c r="S118" s="203"/>
      <c r="T118" s="204" t="s">
        <v>131</v>
      </c>
      <c r="U118" s="120" t="s">
        <v>11</v>
      </c>
      <c r="V118" s="121"/>
      <c r="W118" s="122"/>
      <c r="X118" s="123" t="s">
        <v>0</v>
      </c>
      <c r="Y118" s="124"/>
      <c r="Z118" s="124"/>
      <c r="AA118" s="125"/>
      <c r="AB118" s="14"/>
      <c r="AC118" s="21"/>
      <c r="AD118" s="21"/>
      <c r="AE118" s="21"/>
      <c r="AF118" s="21"/>
      <c r="AG118" s="165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</row>
    <row r="119" spans="1:81" s="19" customFormat="1" ht="12.75" hidden="1" customHeight="1">
      <c r="A119" s="118"/>
      <c r="B119" s="167"/>
      <c r="C119" s="133"/>
      <c r="D119" s="134"/>
      <c r="E119" s="135"/>
      <c r="F119" s="135"/>
      <c r="G119" s="135"/>
      <c r="H119" s="135"/>
      <c r="I119" s="135"/>
      <c r="J119" s="135"/>
      <c r="K119" s="118"/>
      <c r="L119" s="136"/>
      <c r="M119" s="136"/>
      <c r="N119" s="137"/>
      <c r="O119" s="138"/>
      <c r="P119" s="166" t="s">
        <v>50</v>
      </c>
      <c r="Q119" s="139"/>
      <c r="R119" s="169"/>
      <c r="S119" s="169"/>
      <c r="T119" s="140"/>
      <c r="U119" s="141"/>
      <c r="V119" s="142"/>
      <c r="W119" s="143"/>
      <c r="X119" s="144"/>
      <c r="Y119" s="145"/>
      <c r="Z119" s="145"/>
      <c r="AA119" s="145"/>
      <c r="AB119" s="146"/>
      <c r="AC119" s="147"/>
      <c r="AD119" s="147"/>
      <c r="AE119" s="147"/>
      <c r="AF119" s="147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</row>
    <row r="120" spans="1:81" s="19" customFormat="1" ht="12.75" hidden="1" customHeight="1">
      <c r="A120" s="39"/>
      <c r="B120" s="96"/>
      <c r="C120" s="97"/>
      <c r="D120" s="98"/>
      <c r="E120" s="99"/>
      <c r="F120" s="99"/>
      <c r="G120" s="99"/>
      <c r="H120" s="99"/>
      <c r="I120" s="99"/>
      <c r="J120" s="99"/>
      <c r="K120" s="100"/>
      <c r="L120" s="101"/>
      <c r="M120" s="101"/>
      <c r="N120" s="102"/>
      <c r="O120" s="103"/>
      <c r="P120" s="128"/>
      <c r="Q120" s="104"/>
      <c r="R120" s="170"/>
      <c r="S120" s="170"/>
      <c r="T120" s="105"/>
      <c r="U120" s="106"/>
      <c r="V120" s="107"/>
      <c r="W120" s="108"/>
      <c r="X120" s="109"/>
      <c r="Y120" s="110"/>
      <c r="Z120" s="110"/>
      <c r="AA120" s="110"/>
      <c r="AB120" s="111"/>
      <c r="AC120" s="112"/>
      <c r="AD120" s="112"/>
      <c r="AE120" s="112"/>
      <c r="AF120" s="112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</row>
    <row r="121" spans="1:81" s="19" customFormat="1" ht="12.75" hidden="1" customHeight="1">
      <c r="A121" s="39"/>
      <c r="B121" s="17"/>
      <c r="C121" s="18"/>
      <c r="D121" s="15"/>
      <c r="E121" s="16"/>
      <c r="F121" s="16"/>
      <c r="G121" s="16"/>
      <c r="H121" s="16"/>
      <c r="I121" s="16"/>
      <c r="J121" s="16"/>
      <c r="K121" s="44"/>
      <c r="L121" s="29"/>
      <c r="M121" s="29"/>
      <c r="N121" s="45"/>
      <c r="O121" s="43"/>
      <c r="P121" s="24"/>
      <c r="Q121" s="27"/>
      <c r="R121" s="168"/>
      <c r="S121" s="168"/>
      <c r="T121" s="28"/>
      <c r="U121" s="32"/>
      <c r="V121" s="33"/>
      <c r="W121" s="34"/>
      <c r="X121" s="22"/>
      <c r="Y121" s="25"/>
      <c r="Z121" s="25"/>
      <c r="AA121" s="25"/>
      <c r="AB121" s="14"/>
      <c r="AC121" s="21"/>
      <c r="AD121" s="21"/>
      <c r="AE121" s="21"/>
      <c r="AF121" s="21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</row>
    <row r="122" spans="1:81" s="19" customFormat="1" ht="12.75" hidden="1" customHeight="1">
      <c r="A122" s="39"/>
      <c r="B122" s="17"/>
      <c r="C122" s="18"/>
      <c r="D122" s="15"/>
      <c r="E122" s="16"/>
      <c r="F122" s="16"/>
      <c r="G122" s="16"/>
      <c r="H122" s="16"/>
      <c r="I122" s="16"/>
      <c r="J122" s="16"/>
      <c r="K122" s="44"/>
      <c r="L122" s="29"/>
      <c r="M122" s="29"/>
      <c r="N122" s="45"/>
      <c r="O122" s="43"/>
      <c r="P122" s="24"/>
      <c r="Q122" s="27"/>
      <c r="R122" s="168"/>
      <c r="S122" s="168"/>
      <c r="T122" s="28"/>
      <c r="U122" s="32"/>
      <c r="V122" s="33"/>
      <c r="W122" s="34"/>
      <c r="X122" s="22"/>
      <c r="Y122" s="25"/>
      <c r="Z122" s="25"/>
      <c r="AA122" s="25"/>
      <c r="AB122" s="14"/>
      <c r="AC122" s="21"/>
      <c r="AD122" s="21"/>
      <c r="AE122" s="21"/>
      <c r="AF122" s="21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</row>
    <row r="123" spans="1:81" s="19" customFormat="1" ht="12.75" hidden="1" customHeight="1">
      <c r="A123" s="39"/>
      <c r="B123" s="17"/>
      <c r="C123" s="18"/>
      <c r="D123" s="15"/>
      <c r="E123" s="16"/>
      <c r="F123" s="16"/>
      <c r="G123" s="16"/>
      <c r="H123" s="16"/>
      <c r="I123" s="16"/>
      <c r="J123" s="16"/>
      <c r="K123" s="44"/>
      <c r="L123" s="29"/>
      <c r="M123" s="29"/>
      <c r="N123" s="45"/>
      <c r="O123" s="43"/>
      <c r="P123" s="24"/>
      <c r="Q123" s="27"/>
      <c r="R123" s="168"/>
      <c r="S123" s="168"/>
      <c r="T123" s="28"/>
      <c r="U123" s="32"/>
      <c r="V123" s="33"/>
      <c r="W123" s="34"/>
      <c r="X123" s="22"/>
      <c r="Y123" s="25"/>
      <c r="Z123" s="25"/>
      <c r="AA123" s="25"/>
      <c r="AB123" s="14"/>
      <c r="AC123" s="21"/>
      <c r="AD123" s="21"/>
      <c r="AE123" s="21"/>
      <c r="AF123" s="21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</row>
    <row r="124" spans="1:81" s="19" customFormat="1" ht="12.75" hidden="1" customHeight="1">
      <c r="A124" s="39"/>
      <c r="B124" s="17"/>
      <c r="C124" s="18"/>
      <c r="D124" s="15"/>
      <c r="E124" s="16"/>
      <c r="F124" s="16"/>
      <c r="G124" s="16"/>
      <c r="H124" s="16"/>
      <c r="I124" s="16"/>
      <c r="J124" s="16"/>
      <c r="K124" s="44"/>
      <c r="L124" s="29"/>
      <c r="M124" s="29"/>
      <c r="N124" s="45"/>
      <c r="O124" s="43"/>
      <c r="P124" s="24"/>
      <c r="Q124" s="27"/>
      <c r="R124" s="168"/>
      <c r="S124" s="168"/>
      <c r="T124" s="28"/>
      <c r="U124" s="32"/>
      <c r="V124" s="33"/>
      <c r="W124" s="34"/>
      <c r="X124" s="22"/>
      <c r="Y124" s="25"/>
      <c r="Z124" s="25"/>
      <c r="AA124" s="25"/>
      <c r="AB124" s="14"/>
      <c r="AC124" s="21"/>
      <c r="AD124" s="21"/>
      <c r="AE124" s="21"/>
      <c r="AF124" s="21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</row>
    <row r="125" spans="1:81" s="19" customFormat="1" ht="12.75" hidden="1" customHeight="1">
      <c r="A125" s="39"/>
      <c r="B125" s="17"/>
      <c r="C125" s="18"/>
      <c r="D125" s="15"/>
      <c r="E125" s="16"/>
      <c r="F125" s="16"/>
      <c r="G125" s="16"/>
      <c r="H125" s="16"/>
      <c r="I125" s="16"/>
      <c r="J125" s="16"/>
      <c r="K125" s="44"/>
      <c r="L125" s="29"/>
      <c r="M125" s="29"/>
      <c r="N125" s="45"/>
      <c r="O125" s="43"/>
      <c r="P125" s="24"/>
      <c r="Q125" s="27"/>
      <c r="R125" s="168"/>
      <c r="S125" s="168"/>
      <c r="T125" s="28"/>
      <c r="U125" s="32"/>
      <c r="V125" s="33"/>
      <c r="W125" s="34"/>
      <c r="X125" s="22"/>
      <c r="Y125" s="25"/>
      <c r="Z125" s="25"/>
      <c r="AA125" s="25"/>
      <c r="AB125" s="14"/>
      <c r="AC125" s="21"/>
      <c r="AD125" s="21"/>
      <c r="AE125" s="21"/>
      <c r="AF125" s="21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</row>
    <row r="126" spans="1:81" s="19" customFormat="1" ht="12.75" hidden="1" customHeight="1">
      <c r="A126" s="39"/>
      <c r="B126" s="17"/>
      <c r="C126" s="18"/>
      <c r="D126" s="15"/>
      <c r="E126" s="16"/>
      <c r="F126" s="16"/>
      <c r="G126" s="16"/>
      <c r="H126" s="16"/>
      <c r="I126" s="16"/>
      <c r="J126" s="16"/>
      <c r="K126" s="44"/>
      <c r="L126" s="29"/>
      <c r="M126" s="29"/>
      <c r="N126" s="45"/>
      <c r="O126" s="43"/>
      <c r="P126" s="24"/>
      <c r="Q126" s="27"/>
      <c r="R126" s="168"/>
      <c r="S126" s="168"/>
      <c r="T126" s="28"/>
      <c r="U126" s="32"/>
      <c r="V126" s="33"/>
      <c r="W126" s="34"/>
      <c r="X126" s="22"/>
      <c r="Y126" s="25"/>
      <c r="Z126" s="25"/>
      <c r="AA126" s="25"/>
      <c r="AB126" s="14"/>
      <c r="AC126" s="21"/>
      <c r="AD126" s="21"/>
      <c r="AE126" s="21"/>
      <c r="AF126" s="21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</row>
    <row r="127" spans="1:81" ht="12.75" hidden="1" customHeight="1">
      <c r="A127" s="29"/>
      <c r="B127" s="17"/>
      <c r="C127" s="18"/>
      <c r="D127" s="15"/>
      <c r="E127" s="16"/>
      <c r="F127" s="16"/>
      <c r="G127" s="16"/>
      <c r="H127" s="16"/>
      <c r="I127" s="16"/>
      <c r="J127" s="16"/>
      <c r="K127" s="46"/>
      <c r="L127" s="47"/>
      <c r="M127" s="47"/>
      <c r="N127" s="48"/>
      <c r="O127" s="43"/>
      <c r="P127" s="24"/>
      <c r="Q127" s="27"/>
      <c r="R127" s="168"/>
      <c r="S127" s="168"/>
      <c r="T127" s="28"/>
      <c r="U127" s="32"/>
      <c r="V127" s="34"/>
      <c r="W127" s="34"/>
      <c r="X127" s="13"/>
      <c r="Y127" s="25"/>
      <c r="Z127" s="14"/>
      <c r="AA127" s="14"/>
      <c r="AB127" s="14"/>
      <c r="AC127" s="21"/>
      <c r="AD127" s="21"/>
      <c r="AE127" s="21"/>
      <c r="AF127" s="21"/>
    </row>
    <row r="128" spans="1:81" ht="16.5" hidden="1" thickBot="1">
      <c r="A128" s="148"/>
      <c r="B128" s="129"/>
      <c r="C128" s="149"/>
      <c r="D128" s="150"/>
      <c r="E128" s="151"/>
      <c r="F128" s="151"/>
      <c r="G128" s="151"/>
      <c r="H128" s="151"/>
      <c r="I128" s="151"/>
      <c r="J128" s="151"/>
      <c r="K128" s="152"/>
      <c r="L128" s="153"/>
      <c r="M128" s="153"/>
      <c r="N128" s="154"/>
      <c r="O128" s="155"/>
      <c r="P128" s="131"/>
      <c r="Q128" s="156"/>
      <c r="R128" s="168"/>
      <c r="S128" s="168"/>
      <c r="T128" s="28"/>
      <c r="U128" s="157"/>
      <c r="V128" s="158"/>
      <c r="W128" s="158"/>
      <c r="X128" s="159"/>
      <c r="Y128" s="160"/>
      <c r="Z128" s="161"/>
      <c r="AA128" s="161"/>
      <c r="AB128" s="14"/>
      <c r="AC128" s="21"/>
      <c r="AD128" s="21"/>
      <c r="AE128" s="21"/>
      <c r="AF128" s="21"/>
    </row>
    <row r="129" spans="1:27" s="90" customFormat="1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2"/>
      <c r="P129" s="132"/>
      <c r="Q129" s="130"/>
      <c r="R129" s="130"/>
      <c r="S129" s="130"/>
      <c r="T129" s="130"/>
      <c r="U129" s="162"/>
      <c r="V129" s="163"/>
      <c r="W129" s="163"/>
      <c r="X129" s="130"/>
      <c r="Y129" s="130"/>
      <c r="Z129" s="130"/>
      <c r="AA129" s="130"/>
    </row>
    <row r="130" spans="1:27" s="90" customFormat="1">
      <c r="O130" s="91"/>
      <c r="P130" s="91"/>
      <c r="U130" s="92"/>
      <c r="V130" s="93"/>
      <c r="W130" s="93"/>
    </row>
    <row r="131" spans="1:27" s="90" customFormat="1">
      <c r="O131" s="91"/>
      <c r="P131" s="91"/>
      <c r="U131" s="92"/>
      <c r="V131" s="93"/>
      <c r="W131" s="93"/>
    </row>
    <row r="132" spans="1:27" s="90" customFormat="1">
      <c r="O132" s="91"/>
      <c r="P132" s="91"/>
      <c r="U132" s="92"/>
      <c r="V132" s="93"/>
      <c r="W132" s="93"/>
    </row>
    <row r="133" spans="1:27" s="90" customFormat="1">
      <c r="O133" s="91"/>
      <c r="P133" s="91"/>
      <c r="U133" s="92"/>
      <c r="V133" s="93"/>
      <c r="W133" s="93"/>
    </row>
    <row r="134" spans="1:27" s="90" customFormat="1">
      <c r="O134" s="91"/>
      <c r="P134" s="91"/>
      <c r="U134" s="92"/>
      <c r="V134" s="93"/>
      <c r="W134" s="93"/>
    </row>
    <row r="135" spans="1:27" s="90" customFormat="1">
      <c r="O135" s="91"/>
      <c r="P135" s="91"/>
      <c r="U135" s="92"/>
      <c r="V135" s="93"/>
      <c r="W135" s="93"/>
    </row>
    <row r="136" spans="1:27" s="90" customFormat="1">
      <c r="O136" s="91"/>
      <c r="P136" s="91"/>
      <c r="U136" s="92"/>
      <c r="V136" s="93"/>
      <c r="W136" s="93"/>
    </row>
    <row r="137" spans="1:27" s="90" customFormat="1">
      <c r="O137" s="91"/>
      <c r="P137" s="91"/>
      <c r="U137" s="92"/>
      <c r="V137" s="93"/>
      <c r="W137" s="93"/>
    </row>
    <row r="138" spans="1:27" s="90" customFormat="1">
      <c r="O138" s="91"/>
      <c r="P138" s="91"/>
      <c r="U138" s="92"/>
      <c r="V138" s="93"/>
      <c r="W138" s="93"/>
    </row>
    <row r="139" spans="1:27" s="90" customFormat="1">
      <c r="O139" s="91"/>
      <c r="P139" s="91"/>
      <c r="U139" s="92"/>
      <c r="V139" s="93"/>
      <c r="W139" s="93"/>
    </row>
    <row r="140" spans="1:27" s="90" customFormat="1">
      <c r="O140" s="91"/>
      <c r="P140" s="91"/>
      <c r="U140" s="92"/>
      <c r="V140" s="93"/>
      <c r="W140" s="93"/>
    </row>
    <row r="141" spans="1:27" s="90" customFormat="1">
      <c r="O141" s="91"/>
      <c r="P141" s="91"/>
      <c r="U141" s="92"/>
      <c r="V141" s="93"/>
      <c r="W141" s="93"/>
    </row>
    <row r="142" spans="1:27" s="90" customFormat="1">
      <c r="O142" s="91"/>
      <c r="P142" s="91"/>
      <c r="U142" s="92"/>
      <c r="V142" s="93"/>
      <c r="W142" s="93"/>
    </row>
    <row r="143" spans="1:27" s="90" customFormat="1">
      <c r="O143" s="91"/>
      <c r="P143" s="91"/>
      <c r="U143" s="92"/>
      <c r="V143" s="93"/>
      <c r="W143" s="93"/>
    </row>
    <row r="144" spans="1:27" s="90" customFormat="1">
      <c r="O144" s="91"/>
      <c r="P144" s="91"/>
      <c r="U144" s="92"/>
      <c r="V144" s="93"/>
      <c r="W144" s="93"/>
    </row>
    <row r="145" spans="15:23" s="90" customFormat="1">
      <c r="O145" s="91"/>
      <c r="P145" s="91"/>
      <c r="U145" s="92"/>
      <c r="V145" s="93"/>
      <c r="W145" s="93"/>
    </row>
    <row r="146" spans="15:23" s="90" customFormat="1">
      <c r="O146" s="91"/>
      <c r="P146" s="91"/>
      <c r="U146" s="92"/>
      <c r="V146" s="93"/>
      <c r="W146" s="93"/>
    </row>
    <row r="147" spans="15:23" s="90" customFormat="1">
      <c r="O147" s="91"/>
      <c r="P147" s="91"/>
      <c r="U147" s="92"/>
      <c r="V147" s="93"/>
      <c r="W147" s="93"/>
    </row>
    <row r="148" spans="15:23" s="90" customFormat="1">
      <c r="O148" s="91"/>
      <c r="P148" s="91"/>
      <c r="U148" s="92"/>
      <c r="V148" s="93"/>
      <c r="W148" s="93"/>
    </row>
    <row r="149" spans="15:23" s="90" customFormat="1">
      <c r="O149" s="91"/>
      <c r="P149" s="91"/>
      <c r="U149" s="92"/>
      <c r="V149" s="93"/>
      <c r="W149" s="93"/>
    </row>
    <row r="150" spans="15:23" s="90" customFormat="1">
      <c r="O150" s="91"/>
      <c r="P150" s="91"/>
      <c r="U150" s="92"/>
      <c r="V150" s="93"/>
      <c r="W150" s="93"/>
    </row>
    <row r="151" spans="15:23" s="90" customFormat="1">
      <c r="O151" s="91"/>
      <c r="P151" s="91"/>
      <c r="U151" s="92"/>
      <c r="V151" s="93"/>
      <c r="W151" s="93"/>
    </row>
    <row r="152" spans="15:23" s="90" customFormat="1">
      <c r="O152" s="91"/>
      <c r="P152" s="91"/>
      <c r="U152" s="92"/>
      <c r="V152" s="93"/>
      <c r="W152" s="93"/>
    </row>
    <row r="153" spans="15:23" s="90" customFormat="1">
      <c r="O153" s="91"/>
      <c r="P153" s="91"/>
      <c r="U153" s="92"/>
      <c r="V153" s="93"/>
      <c r="W153" s="93"/>
    </row>
    <row r="154" spans="15:23" s="90" customFormat="1">
      <c r="O154" s="91"/>
      <c r="P154" s="91"/>
      <c r="U154" s="92"/>
      <c r="V154" s="93"/>
      <c r="W154" s="93"/>
    </row>
    <row r="155" spans="15:23" s="90" customFormat="1">
      <c r="O155" s="91"/>
      <c r="P155" s="91"/>
      <c r="U155" s="92"/>
      <c r="V155" s="93"/>
      <c r="W155" s="93"/>
    </row>
    <row r="156" spans="15:23" s="90" customFormat="1">
      <c r="O156" s="91"/>
      <c r="P156" s="91"/>
      <c r="U156" s="92"/>
      <c r="V156" s="93"/>
      <c r="W156" s="93"/>
    </row>
    <row r="157" spans="15:23" s="90" customFormat="1">
      <c r="O157" s="91"/>
      <c r="P157" s="91"/>
      <c r="U157" s="92"/>
      <c r="V157" s="93"/>
      <c r="W157" s="93"/>
    </row>
    <row r="158" spans="15:23" s="90" customFormat="1">
      <c r="O158" s="91"/>
      <c r="P158" s="91"/>
      <c r="U158" s="92"/>
      <c r="V158" s="93"/>
      <c r="W158" s="93"/>
    </row>
    <row r="159" spans="15:23" s="90" customFormat="1">
      <c r="O159" s="91"/>
      <c r="P159" s="91"/>
      <c r="U159" s="92"/>
      <c r="V159" s="93"/>
      <c r="W159" s="93"/>
    </row>
    <row r="160" spans="15:23" s="90" customFormat="1">
      <c r="O160" s="91"/>
      <c r="P160" s="91"/>
      <c r="U160" s="92"/>
      <c r="V160" s="93"/>
      <c r="W160" s="93"/>
    </row>
    <row r="161" spans="15:23" s="90" customFormat="1">
      <c r="O161" s="91"/>
      <c r="P161" s="91"/>
      <c r="U161" s="92"/>
      <c r="V161" s="93"/>
      <c r="W161" s="93"/>
    </row>
    <row r="162" spans="15:23" s="90" customFormat="1">
      <c r="O162" s="91"/>
      <c r="P162" s="91"/>
      <c r="U162" s="92"/>
      <c r="V162" s="93"/>
      <c r="W162" s="93"/>
    </row>
    <row r="163" spans="15:23" s="90" customFormat="1">
      <c r="O163" s="91"/>
      <c r="P163" s="91"/>
      <c r="U163" s="92"/>
      <c r="V163" s="93"/>
      <c r="W163" s="93"/>
    </row>
    <row r="164" spans="15:23" s="90" customFormat="1">
      <c r="O164" s="91"/>
      <c r="P164" s="91"/>
      <c r="U164" s="92"/>
      <c r="V164" s="93"/>
      <c r="W164" s="93"/>
    </row>
    <row r="165" spans="15:23" s="90" customFormat="1">
      <c r="O165" s="91"/>
      <c r="P165" s="91"/>
      <c r="U165" s="92"/>
      <c r="V165" s="93"/>
      <c r="W165" s="93"/>
    </row>
    <row r="166" spans="15:23" s="90" customFormat="1">
      <c r="O166" s="91"/>
      <c r="P166" s="91"/>
      <c r="U166" s="92"/>
      <c r="V166" s="93"/>
      <c r="W166" s="93"/>
    </row>
    <row r="167" spans="15:23" s="90" customFormat="1">
      <c r="O167" s="91"/>
      <c r="P167" s="91"/>
      <c r="U167" s="92"/>
      <c r="V167" s="93"/>
      <c r="W167" s="93"/>
    </row>
    <row r="168" spans="15:23" s="90" customFormat="1">
      <c r="O168" s="91"/>
      <c r="P168" s="91"/>
      <c r="U168" s="92"/>
      <c r="V168" s="93"/>
      <c r="W168" s="93"/>
    </row>
    <row r="169" spans="15:23" s="90" customFormat="1">
      <c r="O169" s="91"/>
      <c r="P169" s="91"/>
      <c r="U169" s="92"/>
      <c r="V169" s="93"/>
      <c r="W169" s="93"/>
    </row>
    <row r="170" spans="15:23" s="90" customFormat="1">
      <c r="O170" s="91"/>
      <c r="P170" s="91"/>
      <c r="U170" s="92"/>
      <c r="V170" s="93"/>
      <c r="W170" s="93"/>
    </row>
    <row r="171" spans="15:23" s="90" customFormat="1">
      <c r="O171" s="91"/>
      <c r="P171" s="91"/>
      <c r="U171" s="92"/>
      <c r="V171" s="93"/>
      <c r="W171" s="93"/>
    </row>
    <row r="172" spans="15:23" s="90" customFormat="1">
      <c r="O172" s="91"/>
      <c r="P172" s="91"/>
      <c r="U172" s="92"/>
      <c r="V172" s="93"/>
      <c r="W172" s="93"/>
    </row>
    <row r="173" spans="15:23" s="90" customFormat="1">
      <c r="O173" s="91"/>
      <c r="P173" s="91"/>
      <c r="U173" s="92"/>
      <c r="V173" s="93"/>
      <c r="W173" s="93"/>
    </row>
    <row r="174" spans="15:23" s="90" customFormat="1">
      <c r="O174" s="91"/>
      <c r="P174" s="91"/>
      <c r="U174" s="92"/>
      <c r="V174" s="93"/>
      <c r="W174" s="93"/>
    </row>
    <row r="175" spans="15:23" s="90" customFormat="1">
      <c r="O175" s="91"/>
      <c r="P175" s="91"/>
      <c r="U175" s="92"/>
      <c r="V175" s="93"/>
      <c r="W175" s="93"/>
    </row>
    <row r="176" spans="15:23" s="90" customFormat="1">
      <c r="O176" s="91"/>
      <c r="P176" s="91"/>
      <c r="U176" s="92"/>
      <c r="V176" s="93"/>
      <c r="W176" s="93"/>
    </row>
    <row r="177" spans="15:23" s="90" customFormat="1">
      <c r="O177" s="91"/>
      <c r="P177" s="91"/>
      <c r="U177" s="92"/>
      <c r="V177" s="93"/>
      <c r="W177" s="93"/>
    </row>
    <row r="178" spans="15:23" s="90" customFormat="1">
      <c r="O178" s="91"/>
      <c r="P178" s="91"/>
      <c r="U178" s="92"/>
      <c r="V178" s="93"/>
      <c r="W178" s="93"/>
    </row>
    <row r="179" spans="15:23" s="90" customFormat="1">
      <c r="O179" s="91"/>
      <c r="P179" s="91"/>
      <c r="U179" s="92"/>
      <c r="V179" s="93"/>
      <c r="W179" s="93"/>
    </row>
    <row r="180" spans="15:23" s="90" customFormat="1">
      <c r="O180" s="91"/>
      <c r="P180" s="91"/>
      <c r="U180" s="92"/>
      <c r="V180" s="93"/>
      <c r="W180" s="93"/>
    </row>
    <row r="181" spans="15:23" s="90" customFormat="1">
      <c r="O181" s="91"/>
      <c r="P181" s="91"/>
      <c r="U181" s="92"/>
      <c r="V181" s="93"/>
      <c r="W181" s="93"/>
    </row>
    <row r="182" spans="15:23" s="90" customFormat="1">
      <c r="O182" s="91"/>
      <c r="P182" s="91"/>
      <c r="U182" s="92"/>
      <c r="V182" s="93"/>
      <c r="W182" s="93"/>
    </row>
    <row r="183" spans="15:23" s="90" customFormat="1">
      <c r="O183" s="91"/>
      <c r="P183" s="91"/>
      <c r="U183" s="92"/>
      <c r="V183" s="93"/>
      <c r="W183" s="93"/>
    </row>
    <row r="184" spans="15:23" s="90" customFormat="1">
      <c r="O184" s="91"/>
      <c r="P184" s="91"/>
      <c r="U184" s="92"/>
      <c r="V184" s="93"/>
      <c r="W184" s="93"/>
    </row>
    <row r="185" spans="15:23" s="90" customFormat="1">
      <c r="O185" s="91"/>
      <c r="P185" s="91"/>
      <c r="U185" s="92"/>
      <c r="V185" s="93"/>
      <c r="W185" s="93"/>
    </row>
    <row r="186" spans="15:23" s="90" customFormat="1">
      <c r="O186" s="91"/>
      <c r="P186" s="91"/>
      <c r="U186" s="92"/>
      <c r="V186" s="93"/>
      <c r="W186" s="93"/>
    </row>
    <row r="187" spans="15:23" s="90" customFormat="1">
      <c r="O187" s="91"/>
      <c r="P187" s="91"/>
      <c r="U187" s="92"/>
      <c r="V187" s="93"/>
      <c r="W187" s="93"/>
    </row>
    <row r="188" spans="15:23" s="90" customFormat="1">
      <c r="O188" s="91"/>
      <c r="P188" s="91"/>
      <c r="U188" s="92"/>
      <c r="V188" s="93"/>
      <c r="W188" s="93"/>
    </row>
    <row r="189" spans="15:23" s="90" customFormat="1">
      <c r="O189" s="91"/>
      <c r="P189" s="91"/>
      <c r="U189" s="92"/>
      <c r="V189" s="93"/>
      <c r="W189" s="93"/>
    </row>
    <row r="190" spans="15:23" s="90" customFormat="1">
      <c r="O190" s="91"/>
      <c r="P190" s="91"/>
      <c r="U190" s="92"/>
      <c r="V190" s="93"/>
      <c r="W190" s="93"/>
    </row>
    <row r="191" spans="15:23" s="90" customFormat="1">
      <c r="O191" s="91"/>
      <c r="P191" s="91"/>
      <c r="U191" s="92"/>
      <c r="V191" s="93"/>
      <c r="W191" s="93"/>
    </row>
    <row r="192" spans="15:23" s="90" customFormat="1">
      <c r="O192" s="91"/>
      <c r="P192" s="91"/>
      <c r="U192" s="92"/>
      <c r="V192" s="93"/>
      <c r="W192" s="93"/>
    </row>
    <row r="193" spans="15:23" s="90" customFormat="1">
      <c r="O193" s="91"/>
      <c r="P193" s="91"/>
      <c r="U193" s="92"/>
      <c r="V193" s="93"/>
      <c r="W193" s="93"/>
    </row>
    <row r="194" spans="15:23" s="90" customFormat="1">
      <c r="O194" s="91"/>
      <c r="P194" s="91"/>
      <c r="U194" s="92"/>
      <c r="V194" s="93"/>
      <c r="W194" s="93"/>
    </row>
    <row r="195" spans="15:23" s="90" customFormat="1">
      <c r="O195" s="91"/>
      <c r="P195" s="91"/>
      <c r="U195" s="92"/>
      <c r="V195" s="93"/>
      <c r="W195" s="93"/>
    </row>
    <row r="196" spans="15:23" s="90" customFormat="1">
      <c r="O196" s="91"/>
      <c r="P196" s="91"/>
      <c r="U196" s="92"/>
      <c r="V196" s="93"/>
      <c r="W196" s="93"/>
    </row>
    <row r="197" spans="15:23" s="90" customFormat="1">
      <c r="O197" s="91"/>
      <c r="P197" s="91"/>
      <c r="U197" s="92"/>
      <c r="V197" s="93"/>
      <c r="W197" s="93"/>
    </row>
    <row r="198" spans="15:23" s="90" customFormat="1">
      <c r="O198" s="91"/>
      <c r="P198" s="91"/>
      <c r="U198" s="92"/>
      <c r="V198" s="93"/>
      <c r="W198" s="93"/>
    </row>
    <row r="199" spans="15:23" s="90" customFormat="1">
      <c r="O199" s="91"/>
      <c r="P199" s="91"/>
      <c r="U199" s="92"/>
      <c r="V199" s="93"/>
      <c r="W199" s="93"/>
    </row>
    <row r="200" spans="15:23" s="90" customFormat="1">
      <c r="O200" s="91"/>
      <c r="P200" s="91"/>
      <c r="U200" s="92"/>
      <c r="V200" s="93"/>
      <c r="W200" s="93"/>
    </row>
    <row r="201" spans="15:23" s="90" customFormat="1">
      <c r="O201" s="91"/>
      <c r="P201" s="91"/>
      <c r="U201" s="92"/>
      <c r="V201" s="93"/>
      <c r="W201" s="93"/>
    </row>
    <row r="202" spans="15:23" s="90" customFormat="1">
      <c r="O202" s="91"/>
      <c r="P202" s="91"/>
      <c r="U202" s="92"/>
      <c r="V202" s="93"/>
      <c r="W202" s="93"/>
    </row>
    <row r="203" spans="15:23" s="90" customFormat="1">
      <c r="O203" s="91"/>
      <c r="P203" s="91"/>
      <c r="U203" s="92"/>
      <c r="V203" s="93"/>
      <c r="W203" s="93"/>
    </row>
    <row r="204" spans="15:23" s="90" customFormat="1">
      <c r="O204" s="91"/>
      <c r="P204" s="91"/>
      <c r="U204" s="92"/>
      <c r="V204" s="93"/>
      <c r="W204" s="93"/>
    </row>
    <row r="205" spans="15:23" s="90" customFormat="1">
      <c r="O205" s="91"/>
      <c r="P205" s="91"/>
      <c r="U205" s="92"/>
      <c r="V205" s="93"/>
      <c r="W205" s="93"/>
    </row>
    <row r="206" spans="15:23" s="90" customFormat="1">
      <c r="O206" s="91"/>
      <c r="P206" s="91"/>
      <c r="U206" s="92"/>
      <c r="V206" s="93"/>
      <c r="W206" s="93"/>
    </row>
    <row r="207" spans="15:23" s="90" customFormat="1">
      <c r="O207" s="91"/>
      <c r="P207" s="91"/>
      <c r="U207" s="92"/>
      <c r="V207" s="93"/>
      <c r="W207" s="93"/>
    </row>
    <row r="208" spans="15:23" s="90" customFormat="1">
      <c r="O208" s="91"/>
      <c r="P208" s="91"/>
      <c r="U208" s="92"/>
      <c r="V208" s="93"/>
      <c r="W208" s="93"/>
    </row>
    <row r="209" spans="15:23" s="90" customFormat="1">
      <c r="O209" s="91"/>
      <c r="P209" s="91"/>
      <c r="U209" s="92"/>
      <c r="V209" s="93"/>
      <c r="W209" s="93"/>
    </row>
    <row r="210" spans="15:23" s="90" customFormat="1">
      <c r="O210" s="91"/>
      <c r="P210" s="91"/>
      <c r="U210" s="92"/>
      <c r="V210" s="93"/>
      <c r="W210" s="93"/>
    </row>
    <row r="211" spans="15:23" s="90" customFormat="1">
      <c r="O211" s="91"/>
      <c r="P211" s="91"/>
      <c r="U211" s="92"/>
      <c r="V211" s="93"/>
      <c r="W211" s="93"/>
    </row>
    <row r="212" spans="15:23" s="90" customFormat="1">
      <c r="O212" s="91"/>
      <c r="P212" s="91"/>
      <c r="U212" s="92"/>
      <c r="V212" s="93"/>
      <c r="W212" s="93"/>
    </row>
    <row r="213" spans="15:23" s="90" customFormat="1">
      <c r="O213" s="91"/>
      <c r="P213" s="91"/>
      <c r="U213" s="92"/>
      <c r="V213" s="93"/>
      <c r="W213" s="93"/>
    </row>
    <row r="214" spans="15:23" s="90" customFormat="1">
      <c r="O214" s="91"/>
      <c r="P214" s="91"/>
      <c r="U214" s="92"/>
      <c r="V214" s="93"/>
      <c r="W214" s="93"/>
    </row>
    <row r="215" spans="15:23" s="90" customFormat="1">
      <c r="O215" s="91"/>
      <c r="P215" s="91"/>
      <c r="U215" s="92"/>
      <c r="V215" s="93"/>
      <c r="W215" s="93"/>
    </row>
    <row r="216" spans="15:23" s="90" customFormat="1">
      <c r="O216" s="91"/>
      <c r="P216" s="91"/>
      <c r="U216" s="92"/>
      <c r="V216" s="93"/>
      <c r="W216" s="93"/>
    </row>
    <row r="217" spans="15:23" s="90" customFormat="1">
      <c r="O217" s="91"/>
      <c r="P217" s="91"/>
      <c r="U217" s="92"/>
      <c r="V217" s="93"/>
      <c r="W217" s="93"/>
    </row>
    <row r="218" spans="15:23" s="90" customFormat="1">
      <c r="O218" s="91"/>
      <c r="P218" s="91"/>
      <c r="U218" s="92"/>
      <c r="V218" s="93"/>
      <c r="W218" s="93"/>
    </row>
    <row r="219" spans="15:23" s="90" customFormat="1">
      <c r="O219" s="91"/>
      <c r="P219" s="91"/>
      <c r="U219" s="92"/>
      <c r="V219" s="93"/>
      <c r="W219" s="93"/>
    </row>
    <row r="220" spans="15:23" s="90" customFormat="1">
      <c r="O220" s="91"/>
      <c r="P220" s="91"/>
      <c r="U220" s="92"/>
      <c r="V220" s="93"/>
      <c r="W220" s="93"/>
    </row>
    <row r="221" spans="15:23" s="90" customFormat="1">
      <c r="O221" s="91"/>
      <c r="P221" s="91"/>
      <c r="U221" s="92"/>
      <c r="V221" s="93"/>
      <c r="W221" s="93"/>
    </row>
    <row r="222" spans="15:23" s="90" customFormat="1">
      <c r="O222" s="91"/>
      <c r="P222" s="91"/>
      <c r="U222" s="92"/>
      <c r="V222" s="93"/>
      <c r="W222" s="93"/>
    </row>
    <row r="223" spans="15:23" s="90" customFormat="1">
      <c r="O223" s="91"/>
      <c r="P223" s="91"/>
      <c r="U223" s="92"/>
      <c r="V223" s="93"/>
      <c r="W223" s="93"/>
    </row>
    <row r="224" spans="15:23" s="90" customFormat="1">
      <c r="O224" s="91"/>
      <c r="P224" s="91"/>
      <c r="U224" s="92"/>
      <c r="V224" s="93"/>
      <c r="W224" s="93"/>
    </row>
    <row r="225" spans="15:23" s="90" customFormat="1">
      <c r="O225" s="91"/>
      <c r="P225" s="91"/>
      <c r="U225" s="92"/>
      <c r="V225" s="93"/>
      <c r="W225" s="93"/>
    </row>
    <row r="226" spans="15:23" s="90" customFormat="1">
      <c r="O226" s="91"/>
      <c r="P226" s="91"/>
      <c r="U226" s="92"/>
      <c r="V226" s="93"/>
      <c r="W226" s="93"/>
    </row>
    <row r="227" spans="15:23" s="90" customFormat="1">
      <c r="O227" s="91"/>
      <c r="P227" s="91"/>
      <c r="U227" s="92"/>
      <c r="V227" s="93"/>
      <c r="W227" s="93"/>
    </row>
    <row r="228" spans="15:23" s="90" customFormat="1">
      <c r="O228" s="91"/>
      <c r="P228" s="91"/>
      <c r="U228" s="92"/>
      <c r="V228" s="93"/>
      <c r="W228" s="93"/>
    </row>
    <row r="229" spans="15:23" s="90" customFormat="1">
      <c r="O229" s="91"/>
      <c r="P229" s="91"/>
      <c r="U229" s="92"/>
      <c r="V229" s="93"/>
      <c r="W229" s="93"/>
    </row>
    <row r="230" spans="15:23" s="90" customFormat="1">
      <c r="O230" s="91"/>
      <c r="P230" s="91"/>
      <c r="U230" s="92"/>
      <c r="V230" s="93"/>
      <c r="W230" s="93"/>
    </row>
    <row r="231" spans="15:23" s="90" customFormat="1">
      <c r="O231" s="91"/>
      <c r="P231" s="91"/>
      <c r="U231" s="92"/>
      <c r="V231" s="93"/>
      <c r="W231" s="93"/>
    </row>
    <row r="232" spans="15:23" s="90" customFormat="1">
      <c r="O232" s="91"/>
      <c r="P232" s="91"/>
      <c r="U232" s="92"/>
      <c r="V232" s="93"/>
      <c r="W232" s="93"/>
    </row>
    <row r="233" spans="15:23" s="90" customFormat="1">
      <c r="O233" s="91"/>
      <c r="P233" s="91"/>
      <c r="U233" s="92"/>
      <c r="V233" s="93"/>
      <c r="W233" s="93"/>
    </row>
    <row r="234" spans="15:23" s="90" customFormat="1">
      <c r="O234" s="91"/>
      <c r="P234" s="91"/>
      <c r="U234" s="92"/>
      <c r="V234" s="93"/>
      <c r="W234" s="93"/>
    </row>
    <row r="235" spans="15:23" s="90" customFormat="1">
      <c r="O235" s="91"/>
      <c r="P235" s="91"/>
      <c r="U235" s="92"/>
      <c r="V235" s="93"/>
      <c r="W235" s="93"/>
    </row>
    <row r="236" spans="15:23" s="90" customFormat="1">
      <c r="O236" s="91"/>
      <c r="P236" s="91"/>
      <c r="U236" s="92"/>
      <c r="V236" s="93"/>
      <c r="W236" s="93"/>
    </row>
    <row r="237" spans="15:23" s="90" customFormat="1">
      <c r="O237" s="91"/>
      <c r="P237" s="91"/>
      <c r="U237" s="92"/>
      <c r="V237" s="93"/>
      <c r="W237" s="93"/>
    </row>
    <row r="238" spans="15:23" s="90" customFormat="1">
      <c r="O238" s="91"/>
      <c r="P238" s="91"/>
      <c r="U238" s="92"/>
      <c r="V238" s="93"/>
      <c r="W238" s="93"/>
    </row>
    <row r="239" spans="15:23" s="90" customFormat="1">
      <c r="O239" s="91"/>
      <c r="P239" s="91"/>
      <c r="U239" s="92"/>
      <c r="V239" s="93"/>
      <c r="W239" s="93"/>
    </row>
    <row r="240" spans="15:23" s="90" customFormat="1">
      <c r="O240" s="91"/>
      <c r="P240" s="91"/>
      <c r="U240" s="92"/>
      <c r="V240" s="93"/>
      <c r="W240" s="93"/>
    </row>
    <row r="241" spans="15:23" s="90" customFormat="1">
      <c r="O241" s="91"/>
      <c r="P241" s="91"/>
      <c r="U241" s="92"/>
      <c r="V241" s="93"/>
      <c r="W241" s="93"/>
    </row>
    <row r="242" spans="15:23" s="90" customFormat="1">
      <c r="O242" s="91"/>
      <c r="P242" s="91"/>
      <c r="U242" s="92"/>
      <c r="V242" s="93"/>
      <c r="W242" s="93"/>
    </row>
    <row r="243" spans="15:23" s="90" customFormat="1">
      <c r="O243" s="91"/>
      <c r="P243" s="91"/>
      <c r="U243" s="92"/>
      <c r="V243" s="93"/>
      <c r="W243" s="93"/>
    </row>
    <row r="244" spans="15:23" s="90" customFormat="1">
      <c r="O244" s="91"/>
      <c r="P244" s="91"/>
      <c r="U244" s="92"/>
      <c r="V244" s="93"/>
      <c r="W244" s="93"/>
    </row>
    <row r="245" spans="15:23" s="90" customFormat="1">
      <c r="O245" s="91"/>
      <c r="P245" s="91"/>
      <c r="U245" s="92"/>
      <c r="V245" s="93"/>
      <c r="W245" s="93"/>
    </row>
    <row r="246" spans="15:23" s="90" customFormat="1">
      <c r="O246" s="91"/>
      <c r="P246" s="91"/>
      <c r="U246" s="92"/>
      <c r="V246" s="93"/>
      <c r="W246" s="93"/>
    </row>
    <row r="247" spans="15:23" s="90" customFormat="1">
      <c r="O247" s="91"/>
      <c r="P247" s="91"/>
      <c r="U247" s="92"/>
      <c r="V247" s="93"/>
      <c r="W247" s="93"/>
    </row>
    <row r="248" spans="15:23" s="90" customFormat="1">
      <c r="O248" s="91"/>
      <c r="P248" s="91"/>
      <c r="U248" s="92"/>
      <c r="V248" s="93"/>
      <c r="W248" s="93"/>
    </row>
    <row r="249" spans="15:23" s="90" customFormat="1">
      <c r="O249" s="91"/>
      <c r="P249" s="91"/>
      <c r="U249" s="92"/>
      <c r="V249" s="93"/>
      <c r="W249" s="93"/>
    </row>
    <row r="250" spans="15:23" s="90" customFormat="1">
      <c r="O250" s="91"/>
      <c r="P250" s="91"/>
      <c r="U250" s="92"/>
      <c r="V250" s="93"/>
      <c r="W250" s="93"/>
    </row>
    <row r="251" spans="15:23" s="90" customFormat="1">
      <c r="O251" s="91"/>
      <c r="P251" s="91"/>
      <c r="U251" s="92"/>
      <c r="V251" s="93"/>
      <c r="W251" s="93"/>
    </row>
    <row r="252" spans="15:23" s="90" customFormat="1">
      <c r="O252" s="91"/>
      <c r="P252" s="91"/>
      <c r="U252" s="92"/>
      <c r="V252" s="93"/>
      <c r="W252" s="93"/>
    </row>
    <row r="253" spans="15:23" s="90" customFormat="1">
      <c r="O253" s="91"/>
      <c r="P253" s="91"/>
      <c r="U253" s="92"/>
      <c r="V253" s="93"/>
      <c r="W253" s="93"/>
    </row>
    <row r="254" spans="15:23" s="90" customFormat="1">
      <c r="O254" s="91"/>
      <c r="P254" s="91"/>
      <c r="U254" s="92"/>
      <c r="V254" s="93"/>
      <c r="W254" s="93"/>
    </row>
    <row r="255" spans="15:23" s="90" customFormat="1">
      <c r="O255" s="91"/>
      <c r="P255" s="91"/>
      <c r="U255" s="92"/>
      <c r="V255" s="93"/>
      <c r="W255" s="93"/>
    </row>
    <row r="256" spans="15:23" s="90" customFormat="1">
      <c r="O256" s="91"/>
      <c r="P256" s="91"/>
      <c r="U256" s="92"/>
      <c r="V256" s="93"/>
      <c r="W256" s="93"/>
    </row>
    <row r="257" spans="15:23" s="90" customFormat="1">
      <c r="O257" s="91"/>
      <c r="P257" s="91"/>
      <c r="U257" s="92"/>
      <c r="V257" s="93"/>
      <c r="W257" s="93"/>
    </row>
    <row r="258" spans="15:23" s="90" customFormat="1">
      <c r="O258" s="91"/>
      <c r="P258" s="91"/>
      <c r="U258" s="92"/>
      <c r="V258" s="93"/>
      <c r="W258" s="93"/>
    </row>
    <row r="259" spans="15:23" s="90" customFormat="1">
      <c r="O259" s="91"/>
      <c r="P259" s="91"/>
      <c r="U259" s="92"/>
      <c r="V259" s="93"/>
      <c r="W259" s="93"/>
    </row>
    <row r="260" spans="15:23" s="90" customFormat="1">
      <c r="O260" s="91"/>
      <c r="P260" s="91"/>
      <c r="U260" s="92"/>
      <c r="V260" s="93"/>
      <c r="W260" s="93"/>
    </row>
    <row r="261" spans="15:23" s="90" customFormat="1">
      <c r="O261" s="91"/>
      <c r="P261" s="91"/>
      <c r="U261" s="92"/>
      <c r="V261" s="93"/>
      <c r="W261" s="93"/>
    </row>
    <row r="262" spans="15:23" s="90" customFormat="1">
      <c r="O262" s="91"/>
      <c r="P262" s="91"/>
      <c r="U262" s="92"/>
      <c r="V262" s="93"/>
      <c r="W262" s="93"/>
    </row>
    <row r="263" spans="15:23" s="90" customFormat="1">
      <c r="O263" s="91"/>
      <c r="P263" s="91"/>
      <c r="U263" s="92"/>
      <c r="V263" s="93"/>
      <c r="W263" s="93"/>
    </row>
    <row r="264" spans="15:23" s="90" customFormat="1">
      <c r="O264" s="91"/>
      <c r="P264" s="91"/>
      <c r="U264" s="92"/>
      <c r="V264" s="93"/>
      <c r="W264" s="93"/>
    </row>
    <row r="265" spans="15:23" s="90" customFormat="1">
      <c r="O265" s="91"/>
      <c r="P265" s="91"/>
      <c r="U265" s="92"/>
      <c r="V265" s="93"/>
      <c r="W265" s="93"/>
    </row>
    <row r="266" spans="15:23" s="90" customFormat="1">
      <c r="O266" s="91"/>
      <c r="P266" s="91"/>
      <c r="U266" s="92"/>
      <c r="V266" s="93"/>
      <c r="W266" s="93"/>
    </row>
    <row r="267" spans="15:23" s="90" customFormat="1">
      <c r="O267" s="91"/>
      <c r="P267" s="91"/>
      <c r="U267" s="92"/>
      <c r="V267" s="93"/>
      <c r="W267" s="93"/>
    </row>
    <row r="268" spans="15:23" s="90" customFormat="1">
      <c r="O268" s="91"/>
      <c r="P268" s="91"/>
      <c r="U268" s="92"/>
      <c r="V268" s="93"/>
      <c r="W268" s="93"/>
    </row>
    <row r="269" spans="15:23" s="90" customFormat="1">
      <c r="O269" s="91"/>
      <c r="P269" s="91"/>
      <c r="U269" s="92"/>
      <c r="V269" s="93"/>
      <c r="W269" s="93"/>
    </row>
    <row r="270" spans="15:23" s="90" customFormat="1">
      <c r="O270" s="91"/>
      <c r="P270" s="91"/>
      <c r="U270" s="92"/>
      <c r="V270" s="93"/>
      <c r="W270" s="93"/>
    </row>
    <row r="271" spans="15:23" s="90" customFormat="1">
      <c r="O271" s="91"/>
      <c r="P271" s="91"/>
      <c r="U271" s="92"/>
      <c r="V271" s="93"/>
      <c r="W271" s="93"/>
    </row>
    <row r="272" spans="15:23" s="90" customFormat="1">
      <c r="O272" s="91"/>
      <c r="P272" s="91"/>
      <c r="U272" s="92"/>
      <c r="V272" s="93"/>
      <c r="W272" s="93"/>
    </row>
    <row r="273" spans="15:23" s="90" customFormat="1">
      <c r="O273" s="91"/>
      <c r="P273" s="91"/>
      <c r="U273" s="92"/>
      <c r="V273" s="93"/>
      <c r="W273" s="93"/>
    </row>
    <row r="274" spans="15:23" s="90" customFormat="1">
      <c r="O274" s="91"/>
      <c r="P274" s="91"/>
      <c r="U274" s="92"/>
      <c r="V274" s="93"/>
      <c r="W274" s="93"/>
    </row>
    <row r="275" spans="15:23" s="90" customFormat="1">
      <c r="O275" s="91"/>
      <c r="P275" s="91"/>
      <c r="U275" s="92"/>
      <c r="V275" s="93"/>
      <c r="W275" s="93"/>
    </row>
    <row r="276" spans="15:23" s="90" customFormat="1">
      <c r="O276" s="91"/>
      <c r="P276" s="91"/>
      <c r="U276" s="92"/>
      <c r="V276" s="93"/>
      <c r="W276" s="93"/>
    </row>
    <row r="277" spans="15:23" s="90" customFormat="1">
      <c r="O277" s="91"/>
      <c r="P277" s="91"/>
      <c r="U277" s="92"/>
      <c r="V277" s="93"/>
      <c r="W277" s="93"/>
    </row>
    <row r="278" spans="15:23" s="90" customFormat="1">
      <c r="O278" s="91"/>
      <c r="P278" s="91"/>
      <c r="U278" s="92"/>
      <c r="V278" s="93"/>
      <c r="W278" s="93"/>
    </row>
    <row r="279" spans="15:23" s="90" customFormat="1">
      <c r="O279" s="91"/>
      <c r="P279" s="91"/>
      <c r="U279" s="92"/>
      <c r="V279" s="93"/>
      <c r="W279" s="93"/>
    </row>
    <row r="280" spans="15:23" s="90" customFormat="1">
      <c r="O280" s="91"/>
      <c r="P280" s="91"/>
      <c r="U280" s="92"/>
      <c r="V280" s="93"/>
      <c r="W280" s="93"/>
    </row>
    <row r="281" spans="15:23" s="90" customFormat="1">
      <c r="O281" s="91"/>
      <c r="P281" s="91"/>
      <c r="U281" s="92"/>
      <c r="V281" s="93"/>
      <c r="W281" s="93"/>
    </row>
    <row r="282" spans="15:23" s="90" customFormat="1">
      <c r="O282" s="91"/>
      <c r="P282" s="91"/>
      <c r="U282" s="92"/>
      <c r="V282" s="93"/>
      <c r="W282" s="93"/>
    </row>
    <row r="283" spans="15:23" s="90" customFormat="1">
      <c r="O283" s="91"/>
      <c r="P283" s="91"/>
      <c r="U283" s="92"/>
      <c r="V283" s="93"/>
      <c r="W283" s="93"/>
    </row>
    <row r="284" spans="15:23" s="90" customFormat="1">
      <c r="O284" s="91"/>
      <c r="P284" s="91"/>
      <c r="U284" s="92"/>
      <c r="V284" s="93"/>
      <c r="W284" s="93"/>
    </row>
    <row r="285" spans="15:23" s="90" customFormat="1">
      <c r="O285" s="91"/>
      <c r="P285" s="91"/>
      <c r="U285" s="92"/>
      <c r="V285" s="93"/>
      <c r="W285" s="93"/>
    </row>
    <row r="286" spans="15:23" s="90" customFormat="1">
      <c r="O286" s="91"/>
      <c r="P286" s="91"/>
      <c r="U286" s="92"/>
      <c r="V286" s="93"/>
      <c r="W286" s="93"/>
    </row>
    <row r="287" spans="15:23" s="90" customFormat="1">
      <c r="O287" s="91"/>
      <c r="P287" s="91"/>
      <c r="U287" s="92"/>
      <c r="V287" s="93"/>
      <c r="W287" s="93"/>
    </row>
    <row r="288" spans="15:23" s="90" customFormat="1">
      <c r="O288" s="91"/>
      <c r="P288" s="91"/>
      <c r="U288" s="92"/>
      <c r="V288" s="93"/>
      <c r="W288" s="93"/>
    </row>
    <row r="289" spans="15:23" s="90" customFormat="1">
      <c r="O289" s="91"/>
      <c r="P289" s="91"/>
      <c r="U289" s="92"/>
      <c r="V289" s="93"/>
      <c r="W289" s="93"/>
    </row>
    <row r="290" spans="15:23" s="90" customFormat="1">
      <c r="O290" s="91"/>
      <c r="P290" s="91"/>
      <c r="U290" s="92"/>
      <c r="V290" s="93"/>
      <c r="W290" s="93"/>
    </row>
    <row r="291" spans="15:23" s="90" customFormat="1">
      <c r="O291" s="91"/>
      <c r="P291" s="91"/>
      <c r="U291" s="92"/>
      <c r="V291" s="93"/>
      <c r="W291" s="93"/>
    </row>
    <row r="292" spans="15:23" s="90" customFormat="1">
      <c r="O292" s="91"/>
      <c r="P292" s="91"/>
      <c r="U292" s="92"/>
      <c r="V292" s="93"/>
      <c r="W292" s="93"/>
    </row>
    <row r="293" spans="15:23" s="90" customFormat="1">
      <c r="O293" s="91"/>
      <c r="P293" s="91"/>
      <c r="U293" s="92"/>
      <c r="V293" s="93"/>
      <c r="W293" s="93"/>
    </row>
    <row r="294" spans="15:23" s="90" customFormat="1">
      <c r="O294" s="91"/>
      <c r="P294" s="91"/>
      <c r="U294" s="92"/>
      <c r="V294" s="93"/>
      <c r="W294" s="93"/>
    </row>
    <row r="295" spans="15:23" s="90" customFormat="1">
      <c r="O295" s="91"/>
      <c r="P295" s="91"/>
      <c r="U295" s="92"/>
      <c r="V295" s="93"/>
      <c r="W295" s="93"/>
    </row>
    <row r="296" spans="15:23" s="90" customFormat="1">
      <c r="O296" s="91"/>
      <c r="P296" s="91"/>
      <c r="U296" s="92"/>
      <c r="V296" s="93"/>
      <c r="W296" s="93"/>
    </row>
    <row r="297" spans="15:23" s="90" customFormat="1">
      <c r="O297" s="91"/>
      <c r="P297" s="91"/>
      <c r="U297" s="92"/>
      <c r="V297" s="93"/>
      <c r="W297" s="93"/>
    </row>
    <row r="298" spans="15:23" s="90" customFormat="1">
      <c r="O298" s="91"/>
      <c r="P298" s="91"/>
      <c r="U298" s="92"/>
      <c r="V298" s="93"/>
      <c r="W298" s="93"/>
    </row>
    <row r="299" spans="15:23" s="90" customFormat="1">
      <c r="O299" s="91"/>
      <c r="P299" s="91"/>
      <c r="U299" s="92"/>
      <c r="V299" s="93"/>
      <c r="W299" s="93"/>
    </row>
    <row r="300" spans="15:23" s="90" customFormat="1">
      <c r="O300" s="91"/>
      <c r="P300" s="91"/>
      <c r="U300" s="92"/>
      <c r="V300" s="93"/>
      <c r="W300" s="93"/>
    </row>
    <row r="301" spans="15:23" s="90" customFormat="1">
      <c r="O301" s="91"/>
      <c r="P301" s="91"/>
      <c r="U301" s="92"/>
      <c r="V301" s="93"/>
      <c r="W301" s="93"/>
    </row>
    <row r="302" spans="15:23" s="90" customFormat="1">
      <c r="O302" s="91"/>
      <c r="P302" s="91"/>
      <c r="U302" s="92"/>
      <c r="V302" s="93"/>
      <c r="W302" s="93"/>
    </row>
    <row r="303" spans="15:23" s="90" customFormat="1">
      <c r="O303" s="91"/>
      <c r="P303" s="91"/>
      <c r="U303" s="92"/>
      <c r="V303" s="93"/>
      <c r="W303" s="93"/>
    </row>
    <row r="304" spans="15:23" s="90" customFormat="1">
      <c r="O304" s="91"/>
      <c r="P304" s="91"/>
      <c r="U304" s="92"/>
      <c r="V304" s="93"/>
      <c r="W304" s="93"/>
    </row>
    <row r="305" spans="15:23" s="90" customFormat="1">
      <c r="O305" s="91"/>
      <c r="P305" s="91"/>
      <c r="U305" s="92"/>
      <c r="V305" s="93"/>
      <c r="W305" s="93"/>
    </row>
    <row r="306" spans="15:23" s="90" customFormat="1">
      <c r="O306" s="91"/>
      <c r="P306" s="91"/>
      <c r="U306" s="92"/>
      <c r="V306" s="93"/>
      <c r="W306" s="93"/>
    </row>
    <row r="307" spans="15:23" s="90" customFormat="1">
      <c r="O307" s="91"/>
      <c r="P307" s="91"/>
      <c r="U307" s="92"/>
      <c r="V307" s="93"/>
      <c r="W307" s="93"/>
    </row>
    <row r="308" spans="15:23" s="90" customFormat="1">
      <c r="O308" s="91"/>
      <c r="P308" s="91"/>
      <c r="U308" s="92"/>
      <c r="V308" s="93"/>
      <c r="W308" s="93"/>
    </row>
    <row r="309" spans="15:23" s="90" customFormat="1">
      <c r="O309" s="91"/>
      <c r="P309" s="91"/>
      <c r="U309" s="92"/>
      <c r="V309" s="93"/>
      <c r="W309" s="93"/>
    </row>
    <row r="310" spans="15:23" s="90" customFormat="1">
      <c r="O310" s="91"/>
      <c r="P310" s="91"/>
      <c r="U310" s="92"/>
      <c r="V310" s="93"/>
      <c r="W310" s="93"/>
    </row>
    <row r="311" spans="15:23" s="90" customFormat="1">
      <c r="O311" s="91"/>
      <c r="P311" s="91"/>
      <c r="U311" s="92"/>
      <c r="V311" s="93"/>
      <c r="W311" s="93"/>
    </row>
    <row r="312" spans="15:23" s="90" customFormat="1">
      <c r="O312" s="91"/>
      <c r="P312" s="91"/>
      <c r="U312" s="92"/>
      <c r="V312" s="93"/>
      <c r="W312" s="93"/>
    </row>
    <row r="313" spans="15:23" s="90" customFormat="1">
      <c r="O313" s="91"/>
      <c r="P313" s="91"/>
      <c r="U313" s="92"/>
      <c r="V313" s="93"/>
      <c r="W313" s="93"/>
    </row>
    <row r="314" spans="15:23" s="90" customFormat="1">
      <c r="O314" s="91"/>
      <c r="P314" s="91"/>
      <c r="U314" s="92"/>
      <c r="V314" s="93"/>
      <c r="W314" s="93"/>
    </row>
    <row r="315" spans="15:23" s="90" customFormat="1">
      <c r="O315" s="91"/>
      <c r="P315" s="91"/>
      <c r="U315" s="92"/>
      <c r="V315" s="93"/>
      <c r="W315" s="93"/>
    </row>
    <row r="316" spans="15:23" s="90" customFormat="1">
      <c r="O316" s="91"/>
      <c r="P316" s="91"/>
      <c r="U316" s="92"/>
      <c r="V316" s="93"/>
      <c r="W316" s="93"/>
    </row>
    <row r="317" spans="15:23" s="90" customFormat="1">
      <c r="O317" s="91"/>
      <c r="P317" s="91"/>
      <c r="U317" s="92"/>
      <c r="V317" s="93"/>
      <c r="W317" s="93"/>
    </row>
    <row r="318" spans="15:23" s="90" customFormat="1">
      <c r="O318" s="91"/>
      <c r="P318" s="91"/>
      <c r="U318" s="92"/>
      <c r="V318" s="93"/>
      <c r="W318" s="93"/>
    </row>
    <row r="319" spans="15:23" s="90" customFormat="1">
      <c r="O319" s="91"/>
      <c r="P319" s="91"/>
      <c r="U319" s="92"/>
      <c r="V319" s="93"/>
      <c r="W319" s="93"/>
    </row>
    <row r="320" spans="15:23" s="90" customFormat="1">
      <c r="O320" s="91"/>
      <c r="P320" s="91"/>
      <c r="U320" s="92"/>
      <c r="V320" s="93"/>
      <c r="W320" s="93"/>
    </row>
    <row r="321" spans="15:23" s="90" customFormat="1">
      <c r="O321" s="91"/>
      <c r="P321" s="91"/>
      <c r="U321" s="92"/>
      <c r="V321" s="93"/>
      <c r="W321" s="93"/>
    </row>
    <row r="322" spans="15:23" s="90" customFormat="1">
      <c r="O322" s="91"/>
      <c r="P322" s="91"/>
      <c r="U322" s="92"/>
      <c r="V322" s="93"/>
      <c r="W322" s="93"/>
    </row>
    <row r="323" spans="15:23" s="90" customFormat="1">
      <c r="O323" s="91"/>
      <c r="P323" s="91"/>
      <c r="U323" s="92"/>
      <c r="V323" s="93"/>
      <c r="W323" s="93"/>
    </row>
    <row r="324" spans="15:23" s="90" customFormat="1">
      <c r="O324" s="91"/>
      <c r="P324" s="91"/>
      <c r="U324" s="92"/>
      <c r="V324" s="93"/>
      <c r="W324" s="93"/>
    </row>
    <row r="325" spans="15:23" s="90" customFormat="1">
      <c r="O325" s="91"/>
      <c r="P325" s="91"/>
      <c r="U325" s="92"/>
      <c r="V325" s="93"/>
      <c r="W325" s="93"/>
    </row>
    <row r="326" spans="15:23" s="90" customFormat="1">
      <c r="O326" s="91"/>
      <c r="P326" s="91"/>
      <c r="U326" s="92"/>
      <c r="V326" s="93"/>
      <c r="W326" s="93"/>
    </row>
    <row r="327" spans="15:23" s="90" customFormat="1">
      <c r="O327" s="91"/>
      <c r="P327" s="91"/>
      <c r="U327" s="92"/>
      <c r="V327" s="93"/>
      <c r="W327" s="93"/>
    </row>
    <row r="328" spans="15:23" s="90" customFormat="1">
      <c r="O328" s="91"/>
      <c r="P328" s="91"/>
      <c r="U328" s="92"/>
      <c r="V328" s="93"/>
      <c r="W328" s="93"/>
    </row>
    <row r="329" spans="15:23" s="90" customFormat="1">
      <c r="O329" s="91"/>
      <c r="P329" s="91"/>
      <c r="U329" s="92"/>
      <c r="V329" s="93"/>
      <c r="W329" s="93"/>
    </row>
    <row r="330" spans="15:23" s="90" customFormat="1">
      <c r="O330" s="91"/>
      <c r="P330" s="91"/>
      <c r="U330" s="92"/>
      <c r="V330" s="93"/>
      <c r="W330" s="93"/>
    </row>
    <row r="331" spans="15:23" s="90" customFormat="1">
      <c r="O331" s="91"/>
      <c r="P331" s="91"/>
      <c r="U331" s="92"/>
      <c r="V331" s="93"/>
      <c r="W331" s="93"/>
    </row>
    <row r="332" spans="15:23" s="90" customFormat="1">
      <c r="O332" s="91"/>
      <c r="P332" s="91"/>
      <c r="U332" s="92"/>
      <c r="V332" s="93"/>
      <c r="W332" s="93"/>
    </row>
    <row r="333" spans="15:23" s="90" customFormat="1">
      <c r="O333" s="91"/>
      <c r="P333" s="91"/>
      <c r="U333" s="92"/>
      <c r="V333" s="93"/>
      <c r="W333" s="93"/>
    </row>
    <row r="334" spans="15:23" s="90" customFormat="1">
      <c r="O334" s="91"/>
      <c r="P334" s="91"/>
      <c r="U334" s="92"/>
      <c r="V334" s="93"/>
      <c r="W334" s="93"/>
    </row>
    <row r="335" spans="15:23" s="90" customFormat="1">
      <c r="O335" s="91"/>
      <c r="P335" s="91"/>
      <c r="U335" s="92"/>
      <c r="V335" s="93"/>
      <c r="W335" s="93"/>
    </row>
    <row r="336" spans="15:23" s="90" customFormat="1">
      <c r="O336" s="91"/>
      <c r="P336" s="91"/>
      <c r="U336" s="92"/>
      <c r="V336" s="93"/>
      <c r="W336" s="93"/>
    </row>
    <row r="337" spans="15:23" s="90" customFormat="1">
      <c r="O337" s="91"/>
      <c r="P337" s="91"/>
      <c r="U337" s="92"/>
      <c r="V337" s="93"/>
      <c r="W337" s="93"/>
    </row>
    <row r="338" spans="15:23" s="90" customFormat="1">
      <c r="O338" s="91"/>
      <c r="P338" s="91"/>
      <c r="U338" s="92"/>
      <c r="V338" s="93"/>
      <c r="W338" s="93"/>
    </row>
    <row r="339" spans="15:23" s="90" customFormat="1">
      <c r="O339" s="91"/>
      <c r="P339" s="91"/>
      <c r="U339" s="92"/>
      <c r="V339" s="93"/>
      <c r="W339" s="93"/>
    </row>
    <row r="340" spans="15:23" s="90" customFormat="1">
      <c r="O340" s="91"/>
      <c r="P340" s="91"/>
      <c r="U340" s="92"/>
      <c r="V340" s="93"/>
      <c r="W340" s="93"/>
    </row>
    <row r="341" spans="15:23" s="90" customFormat="1">
      <c r="O341" s="91"/>
      <c r="P341" s="91"/>
      <c r="U341" s="92"/>
      <c r="V341" s="93"/>
      <c r="W341" s="93"/>
    </row>
    <row r="342" spans="15:23" s="90" customFormat="1">
      <c r="O342" s="91"/>
      <c r="P342" s="91"/>
      <c r="U342" s="92"/>
      <c r="V342" s="93"/>
      <c r="W342" s="93"/>
    </row>
    <row r="343" spans="15:23" s="90" customFormat="1">
      <c r="O343" s="91"/>
      <c r="P343" s="91"/>
      <c r="U343" s="92"/>
      <c r="V343" s="93"/>
      <c r="W343" s="93"/>
    </row>
    <row r="344" spans="15:23" s="90" customFormat="1">
      <c r="O344" s="91"/>
      <c r="P344" s="91"/>
      <c r="U344" s="92"/>
      <c r="V344" s="93"/>
      <c r="W344" s="93"/>
    </row>
    <row r="345" spans="15:23" s="90" customFormat="1">
      <c r="O345" s="91"/>
      <c r="P345" s="91"/>
      <c r="U345" s="92"/>
      <c r="V345" s="93"/>
      <c r="W345" s="93"/>
    </row>
    <row r="346" spans="15:23" s="90" customFormat="1">
      <c r="O346" s="91"/>
      <c r="P346" s="91"/>
      <c r="U346" s="92"/>
      <c r="V346" s="93"/>
      <c r="W346" s="93"/>
    </row>
    <row r="347" spans="15:23" s="90" customFormat="1">
      <c r="O347" s="91"/>
      <c r="P347" s="91"/>
      <c r="U347" s="92"/>
      <c r="V347" s="93"/>
      <c r="W347" s="93"/>
    </row>
    <row r="348" spans="15:23" s="90" customFormat="1">
      <c r="O348" s="91"/>
      <c r="P348" s="91"/>
      <c r="U348" s="92"/>
      <c r="V348" s="93"/>
      <c r="W348" s="93"/>
    </row>
    <row r="349" spans="15:23" s="90" customFormat="1">
      <c r="O349" s="91"/>
      <c r="P349" s="91"/>
      <c r="U349" s="92"/>
      <c r="V349" s="93"/>
      <c r="W349" s="93"/>
    </row>
    <row r="350" spans="15:23" s="90" customFormat="1">
      <c r="O350" s="91"/>
      <c r="P350" s="91"/>
      <c r="U350" s="92"/>
      <c r="V350" s="93"/>
      <c r="W350" s="93"/>
    </row>
    <row r="351" spans="15:23" s="90" customFormat="1">
      <c r="O351" s="91"/>
      <c r="P351" s="91"/>
      <c r="U351" s="92"/>
      <c r="V351" s="93"/>
      <c r="W351" s="93"/>
    </row>
    <row r="352" spans="15:23" s="90" customFormat="1">
      <c r="O352" s="91"/>
      <c r="P352" s="91"/>
      <c r="U352" s="92"/>
      <c r="V352" s="93"/>
      <c r="W352" s="93"/>
    </row>
    <row r="353" spans="15:23" s="90" customFormat="1">
      <c r="O353" s="91"/>
      <c r="P353" s="91"/>
      <c r="U353" s="92"/>
      <c r="V353" s="93"/>
      <c r="W353" s="93"/>
    </row>
    <row r="354" spans="15:23" s="90" customFormat="1">
      <c r="O354" s="91"/>
      <c r="P354" s="91"/>
      <c r="U354" s="92"/>
      <c r="V354" s="93"/>
      <c r="W354" s="93"/>
    </row>
    <row r="355" spans="15:23" s="90" customFormat="1">
      <c r="O355" s="91"/>
      <c r="P355" s="91"/>
      <c r="U355" s="92"/>
      <c r="V355" s="93"/>
      <c r="W355" s="93"/>
    </row>
    <row r="356" spans="15:23" s="90" customFormat="1">
      <c r="O356" s="91"/>
      <c r="P356" s="91"/>
      <c r="U356" s="92"/>
      <c r="V356" s="93"/>
      <c r="W356" s="93"/>
    </row>
    <row r="357" spans="15:23" s="90" customFormat="1">
      <c r="O357" s="91"/>
      <c r="P357" s="91"/>
      <c r="U357" s="92"/>
      <c r="V357" s="93"/>
      <c r="W357" s="93"/>
    </row>
    <row r="358" spans="15:23" s="90" customFormat="1">
      <c r="O358" s="91"/>
      <c r="P358" s="91"/>
      <c r="U358" s="92"/>
      <c r="V358" s="93"/>
      <c r="W358" s="93"/>
    </row>
    <row r="359" spans="15:23" s="90" customFormat="1">
      <c r="O359" s="91"/>
      <c r="P359" s="91"/>
      <c r="U359" s="92"/>
      <c r="V359" s="93"/>
      <c r="W359" s="93"/>
    </row>
    <row r="360" spans="15:23" s="90" customFormat="1">
      <c r="O360" s="91"/>
      <c r="P360" s="91"/>
      <c r="U360" s="92"/>
      <c r="V360" s="93"/>
      <c r="W360" s="93"/>
    </row>
    <row r="361" spans="15:23" s="90" customFormat="1">
      <c r="O361" s="91"/>
      <c r="P361" s="91"/>
      <c r="U361" s="92"/>
      <c r="V361" s="93"/>
      <c r="W361" s="93"/>
    </row>
    <row r="362" spans="15:23" s="90" customFormat="1">
      <c r="O362" s="91"/>
      <c r="P362" s="91"/>
      <c r="U362" s="92"/>
      <c r="V362" s="93"/>
      <c r="W362" s="93"/>
    </row>
    <row r="363" spans="15:23" s="90" customFormat="1">
      <c r="O363" s="91"/>
      <c r="P363" s="91"/>
      <c r="U363" s="92"/>
      <c r="V363" s="93"/>
      <c r="W363" s="93"/>
    </row>
    <row r="364" spans="15:23" s="90" customFormat="1">
      <c r="O364" s="91"/>
      <c r="P364" s="91"/>
      <c r="U364" s="92"/>
      <c r="V364" s="93"/>
      <c r="W364" s="93"/>
    </row>
    <row r="365" spans="15:23" s="90" customFormat="1">
      <c r="O365" s="91"/>
      <c r="P365" s="91"/>
      <c r="U365" s="92"/>
      <c r="V365" s="93"/>
      <c r="W365" s="93"/>
    </row>
    <row r="366" spans="15:23" s="90" customFormat="1">
      <c r="O366" s="91"/>
      <c r="P366" s="91"/>
      <c r="U366" s="92"/>
      <c r="V366" s="93"/>
      <c r="W366" s="93"/>
    </row>
    <row r="367" spans="15:23" s="90" customFormat="1">
      <c r="O367" s="91"/>
      <c r="P367" s="91"/>
      <c r="U367" s="92"/>
      <c r="V367" s="93"/>
      <c r="W367" s="93"/>
    </row>
    <row r="368" spans="15:23" s="90" customFormat="1">
      <c r="O368" s="91"/>
      <c r="P368" s="91"/>
      <c r="U368" s="92"/>
      <c r="V368" s="93"/>
      <c r="W368" s="93"/>
    </row>
    <row r="369" spans="15:23" s="90" customFormat="1">
      <c r="O369" s="91"/>
      <c r="P369" s="91"/>
      <c r="U369" s="92"/>
      <c r="V369" s="93"/>
      <c r="W369" s="93"/>
    </row>
    <row r="370" spans="15:23" s="90" customFormat="1">
      <c r="O370" s="91"/>
      <c r="P370" s="91"/>
      <c r="U370" s="92"/>
      <c r="V370" s="93"/>
      <c r="W370" s="93"/>
    </row>
    <row r="371" spans="15:23" s="90" customFormat="1">
      <c r="O371" s="91"/>
      <c r="P371" s="91"/>
      <c r="U371" s="92"/>
      <c r="V371" s="93"/>
      <c r="W371" s="93"/>
    </row>
    <row r="372" spans="15:23" s="90" customFormat="1">
      <c r="O372" s="91"/>
      <c r="P372" s="91"/>
      <c r="U372" s="92"/>
      <c r="V372" s="93"/>
      <c r="W372" s="93"/>
    </row>
    <row r="373" spans="15:23" s="90" customFormat="1">
      <c r="O373" s="91"/>
      <c r="P373" s="91"/>
      <c r="U373" s="92"/>
      <c r="V373" s="93"/>
      <c r="W373" s="93"/>
    </row>
    <row r="374" spans="15:23" s="90" customFormat="1">
      <c r="O374" s="91"/>
      <c r="P374" s="91"/>
      <c r="U374" s="92"/>
      <c r="V374" s="93"/>
      <c r="W374" s="93"/>
    </row>
    <row r="375" spans="15:23" s="90" customFormat="1">
      <c r="O375" s="91"/>
      <c r="P375" s="91"/>
      <c r="U375" s="92"/>
      <c r="V375" s="93"/>
      <c r="W375" s="93"/>
    </row>
    <row r="376" spans="15:23" s="90" customFormat="1">
      <c r="O376" s="91"/>
      <c r="P376" s="91"/>
      <c r="U376" s="92"/>
      <c r="V376" s="93"/>
      <c r="W376" s="93"/>
    </row>
    <row r="377" spans="15:23" s="90" customFormat="1">
      <c r="O377" s="91"/>
      <c r="P377" s="91"/>
      <c r="U377" s="92"/>
      <c r="V377" s="93"/>
      <c r="W377" s="93"/>
    </row>
    <row r="378" spans="15:23" s="90" customFormat="1">
      <c r="O378" s="91"/>
      <c r="P378" s="91"/>
      <c r="U378" s="92"/>
      <c r="V378" s="93"/>
      <c r="W378" s="93"/>
    </row>
    <row r="379" spans="15:23" s="90" customFormat="1">
      <c r="O379" s="91"/>
      <c r="P379" s="91"/>
      <c r="U379" s="92"/>
      <c r="V379" s="93"/>
      <c r="W379" s="93"/>
    </row>
    <row r="380" spans="15:23" s="90" customFormat="1">
      <c r="O380" s="91"/>
      <c r="P380" s="91"/>
      <c r="U380" s="92"/>
      <c r="V380" s="93"/>
      <c r="W380" s="93"/>
    </row>
    <row r="381" spans="15:23" s="90" customFormat="1">
      <c r="O381" s="91"/>
      <c r="P381" s="91"/>
      <c r="U381" s="92"/>
      <c r="V381" s="93"/>
      <c r="W381" s="93"/>
    </row>
    <row r="382" spans="15:23" s="90" customFormat="1">
      <c r="O382" s="91"/>
      <c r="P382" s="91"/>
      <c r="U382" s="92"/>
      <c r="V382" s="93"/>
      <c r="W382" s="93"/>
    </row>
    <row r="383" spans="15:23" s="90" customFormat="1">
      <c r="O383" s="91"/>
      <c r="P383" s="91"/>
      <c r="U383" s="92"/>
      <c r="V383" s="93"/>
      <c r="W383" s="93"/>
    </row>
    <row r="384" spans="15:23" s="90" customFormat="1">
      <c r="O384" s="91"/>
      <c r="P384" s="91"/>
      <c r="U384" s="92"/>
      <c r="V384" s="93"/>
      <c r="W384" s="93"/>
    </row>
    <row r="385" spans="15:23" s="90" customFormat="1">
      <c r="O385" s="91"/>
      <c r="P385" s="91"/>
      <c r="U385" s="92"/>
      <c r="V385" s="93"/>
      <c r="W385" s="93"/>
    </row>
    <row r="386" spans="15:23" s="90" customFormat="1">
      <c r="O386" s="91"/>
      <c r="P386" s="91"/>
      <c r="U386" s="92"/>
      <c r="V386" s="93"/>
      <c r="W386" s="93"/>
    </row>
    <row r="387" spans="15:23" s="90" customFormat="1">
      <c r="O387" s="91"/>
      <c r="P387" s="91"/>
      <c r="U387" s="92"/>
      <c r="V387" s="93"/>
      <c r="W387" s="93"/>
    </row>
    <row r="388" spans="15:23" s="90" customFormat="1">
      <c r="O388" s="91"/>
      <c r="P388" s="91"/>
      <c r="U388" s="92"/>
      <c r="V388" s="93"/>
      <c r="W388" s="93"/>
    </row>
    <row r="389" spans="15:23" s="90" customFormat="1">
      <c r="O389" s="91"/>
      <c r="P389" s="91"/>
      <c r="U389" s="92"/>
      <c r="V389" s="93"/>
      <c r="W389" s="93"/>
    </row>
    <row r="390" spans="15:23" s="90" customFormat="1">
      <c r="O390" s="91"/>
      <c r="P390" s="91"/>
      <c r="U390" s="92"/>
      <c r="V390" s="93"/>
      <c r="W390" s="93"/>
    </row>
    <row r="391" spans="15:23" s="90" customFormat="1">
      <c r="O391" s="91"/>
      <c r="P391" s="91"/>
      <c r="U391" s="92"/>
      <c r="V391" s="93"/>
      <c r="W391" s="93"/>
    </row>
    <row r="392" spans="15:23" s="90" customFormat="1">
      <c r="O392" s="91"/>
      <c r="P392" s="91"/>
      <c r="U392" s="92"/>
      <c r="V392" s="93"/>
      <c r="W392" s="93"/>
    </row>
    <row r="393" spans="15:23" s="90" customFormat="1">
      <c r="O393" s="91"/>
      <c r="P393" s="91"/>
      <c r="U393" s="92"/>
      <c r="V393" s="93"/>
      <c r="W393" s="93"/>
    </row>
    <row r="394" spans="15:23" s="90" customFormat="1">
      <c r="O394" s="91"/>
      <c r="P394" s="91"/>
      <c r="U394" s="92"/>
      <c r="V394" s="93"/>
      <c r="W394" s="93"/>
    </row>
    <row r="395" spans="15:23" s="90" customFormat="1">
      <c r="O395" s="91"/>
      <c r="P395" s="91"/>
      <c r="U395" s="92"/>
      <c r="V395" s="93"/>
      <c r="W395" s="93"/>
    </row>
    <row r="396" spans="15:23" s="90" customFormat="1">
      <c r="O396" s="91"/>
      <c r="P396" s="91"/>
      <c r="U396" s="92"/>
      <c r="V396" s="93"/>
      <c r="W396" s="93"/>
    </row>
    <row r="397" spans="15:23" s="90" customFormat="1">
      <c r="O397" s="91"/>
      <c r="P397" s="91"/>
      <c r="U397" s="92"/>
      <c r="V397" s="93"/>
      <c r="W397" s="93"/>
    </row>
    <row r="398" spans="15:23" s="90" customFormat="1">
      <c r="O398" s="91"/>
      <c r="P398" s="91"/>
      <c r="U398" s="92"/>
      <c r="V398" s="93"/>
      <c r="W398" s="93"/>
    </row>
    <row r="399" spans="15:23" s="90" customFormat="1">
      <c r="O399" s="91"/>
      <c r="P399" s="91"/>
      <c r="U399" s="92"/>
      <c r="V399" s="93"/>
      <c r="W399" s="93"/>
    </row>
    <row r="400" spans="15:23" s="90" customFormat="1">
      <c r="O400" s="91"/>
      <c r="P400" s="91"/>
      <c r="U400" s="92"/>
      <c r="V400" s="93"/>
      <c r="W400" s="93"/>
    </row>
    <row r="401" spans="15:23" s="90" customFormat="1">
      <c r="O401" s="91"/>
      <c r="P401" s="91"/>
      <c r="U401" s="92"/>
      <c r="V401" s="93"/>
      <c r="W401" s="93"/>
    </row>
    <row r="402" spans="15:23" s="90" customFormat="1">
      <c r="O402" s="91"/>
      <c r="P402" s="91"/>
      <c r="U402" s="92"/>
      <c r="V402" s="93"/>
      <c r="W402" s="93"/>
    </row>
    <row r="403" spans="15:23" s="90" customFormat="1">
      <c r="O403" s="91"/>
      <c r="P403" s="91"/>
      <c r="U403" s="92"/>
      <c r="V403" s="93"/>
      <c r="W403" s="93"/>
    </row>
    <row r="404" spans="15:23" s="90" customFormat="1">
      <c r="O404" s="91"/>
      <c r="P404" s="91"/>
      <c r="U404" s="92"/>
      <c r="V404" s="93"/>
      <c r="W404" s="93"/>
    </row>
    <row r="405" spans="15:23" s="90" customFormat="1">
      <c r="O405" s="91"/>
      <c r="P405" s="91"/>
      <c r="U405" s="92"/>
      <c r="V405" s="93"/>
      <c r="W405" s="93"/>
    </row>
    <row r="406" spans="15:23" s="90" customFormat="1">
      <c r="O406" s="91"/>
      <c r="P406" s="91"/>
      <c r="U406" s="92"/>
      <c r="V406" s="93"/>
      <c r="W406" s="93"/>
    </row>
    <row r="407" spans="15:23" s="90" customFormat="1">
      <c r="O407" s="91"/>
      <c r="P407" s="91"/>
      <c r="U407" s="92"/>
      <c r="V407" s="93"/>
      <c r="W407" s="93"/>
    </row>
    <row r="408" spans="15:23" s="90" customFormat="1">
      <c r="O408" s="91"/>
      <c r="P408" s="91"/>
      <c r="U408" s="92"/>
      <c r="V408" s="93"/>
      <c r="W408" s="93"/>
    </row>
    <row r="409" spans="15:23" s="90" customFormat="1">
      <c r="O409" s="91"/>
      <c r="P409" s="91"/>
      <c r="U409" s="92"/>
      <c r="V409" s="93"/>
      <c r="W409" s="93"/>
    </row>
    <row r="410" spans="15:23" s="90" customFormat="1">
      <c r="O410" s="91"/>
      <c r="P410" s="91"/>
      <c r="U410" s="92"/>
      <c r="V410" s="93"/>
      <c r="W410" s="93"/>
    </row>
    <row r="411" spans="15:23" s="90" customFormat="1">
      <c r="O411" s="91"/>
      <c r="P411" s="91"/>
      <c r="U411" s="92"/>
      <c r="V411" s="93"/>
      <c r="W411" s="93"/>
    </row>
    <row r="412" spans="15:23" s="90" customFormat="1">
      <c r="O412" s="91"/>
      <c r="P412" s="91"/>
      <c r="U412" s="92"/>
      <c r="V412" s="93"/>
      <c r="W412" s="93"/>
    </row>
    <row r="413" spans="15:23" s="90" customFormat="1">
      <c r="O413" s="91"/>
      <c r="P413" s="91"/>
      <c r="U413" s="92"/>
      <c r="V413" s="93"/>
      <c r="W413" s="93"/>
    </row>
    <row r="414" spans="15:23" s="90" customFormat="1">
      <c r="O414" s="91"/>
      <c r="P414" s="91"/>
      <c r="U414" s="92"/>
      <c r="V414" s="93"/>
      <c r="W414" s="93"/>
    </row>
    <row r="415" spans="15:23" s="90" customFormat="1">
      <c r="O415" s="91"/>
      <c r="P415" s="91"/>
      <c r="U415" s="92"/>
      <c r="V415" s="93"/>
      <c r="W415" s="93"/>
    </row>
    <row r="416" spans="15:23" s="90" customFormat="1">
      <c r="O416" s="91"/>
      <c r="P416" s="91"/>
      <c r="U416" s="92"/>
      <c r="V416" s="93"/>
      <c r="W416" s="93"/>
    </row>
    <row r="417" spans="15:23" s="90" customFormat="1">
      <c r="O417" s="91"/>
      <c r="P417" s="91"/>
      <c r="U417" s="92"/>
      <c r="V417" s="93"/>
      <c r="W417" s="93"/>
    </row>
    <row r="418" spans="15:23" s="90" customFormat="1">
      <c r="O418" s="91"/>
      <c r="P418" s="91"/>
      <c r="U418" s="92"/>
      <c r="V418" s="93"/>
      <c r="W418" s="93"/>
    </row>
    <row r="419" spans="15:23" s="90" customFormat="1">
      <c r="O419" s="91"/>
      <c r="P419" s="91"/>
      <c r="U419" s="92"/>
      <c r="V419" s="93"/>
      <c r="W419" s="93"/>
    </row>
    <row r="420" spans="15:23" s="90" customFormat="1">
      <c r="O420" s="91"/>
      <c r="P420" s="91"/>
      <c r="U420" s="92"/>
      <c r="V420" s="93"/>
      <c r="W420" s="93"/>
    </row>
    <row r="421" spans="15:23" s="90" customFormat="1">
      <c r="O421" s="91"/>
      <c r="P421" s="91"/>
      <c r="U421" s="92"/>
      <c r="V421" s="93"/>
      <c r="W421" s="93"/>
    </row>
    <row r="422" spans="15:23" s="90" customFormat="1">
      <c r="O422" s="91"/>
      <c r="P422" s="91"/>
      <c r="U422" s="92"/>
      <c r="V422" s="93"/>
      <c r="W422" s="93"/>
    </row>
    <row r="423" spans="15:23" s="90" customFormat="1">
      <c r="O423" s="91"/>
      <c r="P423" s="91"/>
      <c r="U423" s="92"/>
      <c r="V423" s="93"/>
      <c r="W423" s="93"/>
    </row>
    <row r="424" spans="15:23" s="90" customFormat="1">
      <c r="O424" s="91"/>
      <c r="P424" s="91"/>
      <c r="U424" s="92"/>
      <c r="V424" s="93"/>
      <c r="W424" s="93"/>
    </row>
    <row r="425" spans="15:23" s="90" customFormat="1">
      <c r="O425" s="91"/>
      <c r="P425" s="91"/>
      <c r="U425" s="92"/>
      <c r="V425" s="93"/>
      <c r="W425" s="93"/>
    </row>
    <row r="426" spans="15:23" s="90" customFormat="1">
      <c r="O426" s="91"/>
      <c r="P426" s="91"/>
      <c r="U426" s="92"/>
      <c r="V426" s="93"/>
      <c r="W426" s="93"/>
    </row>
    <row r="427" spans="15:23" s="90" customFormat="1">
      <c r="O427" s="91"/>
      <c r="P427" s="91"/>
      <c r="U427" s="92"/>
      <c r="V427" s="93"/>
      <c r="W427" s="93"/>
    </row>
    <row r="428" spans="15:23" s="90" customFormat="1">
      <c r="O428" s="91"/>
      <c r="P428" s="91"/>
      <c r="U428" s="92"/>
      <c r="V428" s="93"/>
      <c r="W428" s="93"/>
    </row>
    <row r="429" spans="15:23" s="90" customFormat="1">
      <c r="O429" s="91"/>
      <c r="P429" s="91"/>
      <c r="U429" s="92"/>
      <c r="V429" s="93"/>
      <c r="W429" s="93"/>
    </row>
    <row r="430" spans="15:23" s="90" customFormat="1">
      <c r="O430" s="91"/>
      <c r="P430" s="91"/>
      <c r="U430" s="92"/>
      <c r="V430" s="93"/>
      <c r="W430" s="93"/>
    </row>
    <row r="431" spans="15:23" s="90" customFormat="1">
      <c r="O431" s="91"/>
      <c r="P431" s="91"/>
      <c r="U431" s="92"/>
      <c r="V431" s="93"/>
      <c r="W431" s="93"/>
    </row>
    <row r="432" spans="15:23" s="90" customFormat="1">
      <c r="O432" s="91"/>
      <c r="P432" s="91"/>
      <c r="U432" s="92"/>
      <c r="V432" s="93"/>
      <c r="W432" s="93"/>
    </row>
    <row r="433" spans="15:23" s="90" customFormat="1">
      <c r="O433" s="91"/>
      <c r="P433" s="91"/>
      <c r="U433" s="92"/>
      <c r="V433" s="93"/>
      <c r="W433" s="93"/>
    </row>
    <row r="434" spans="15:23" s="90" customFormat="1">
      <c r="O434" s="91"/>
      <c r="P434" s="91"/>
      <c r="U434" s="92"/>
      <c r="V434" s="93"/>
      <c r="W434" s="93"/>
    </row>
  </sheetData>
  <sheetProtection insertRows="0" deleteRows="0" selectLockedCells="1"/>
  <mergeCells count="13">
    <mergeCell ref="D38:J38"/>
    <mergeCell ref="V39:W39"/>
    <mergeCell ref="Y30:Y37"/>
    <mergeCell ref="Z30:Z37"/>
    <mergeCell ref="AB30:AB37"/>
    <mergeCell ref="R38:S38"/>
    <mergeCell ref="AC32:AF35"/>
    <mergeCell ref="K37:N37"/>
    <mergeCell ref="AA30:AA36"/>
    <mergeCell ref="C11:E11"/>
    <mergeCell ref="C14:E14"/>
    <mergeCell ref="C12:E12"/>
    <mergeCell ref="C17:F17"/>
  </mergeCells>
  <conditionalFormatting sqref="D40:D126">
    <cfRule type="expression" dxfId="21" priority="319" stopIfTrue="1">
      <formula>AND($C40=0,$C40&lt;&gt;"")</formula>
    </cfRule>
    <cfRule type="expression" dxfId="20" priority="320" stopIfTrue="1">
      <formula>NOT(AND($C40=0,$C40&lt;&gt;""))</formula>
    </cfRule>
  </conditionalFormatting>
  <conditionalFormatting sqref="E40:E128">
    <cfRule type="cellIs" dxfId="19" priority="317" stopIfTrue="1" operator="equal">
      <formula>1</formula>
    </cfRule>
    <cfRule type="cellIs" dxfId="18" priority="318" stopIfTrue="1" operator="notEqual">
      <formula>1</formula>
    </cfRule>
  </conditionalFormatting>
  <conditionalFormatting sqref="F40:F128">
    <cfRule type="cellIs" dxfId="17" priority="315" stopIfTrue="1" operator="equal">
      <formula>2</formula>
    </cfRule>
    <cfRule type="cellIs" dxfId="16" priority="316" stopIfTrue="1" operator="notEqual">
      <formula>2</formula>
    </cfRule>
  </conditionalFormatting>
  <conditionalFormatting sqref="G40:G128">
    <cfRule type="cellIs" dxfId="15" priority="313" stopIfTrue="1" operator="equal">
      <formula>3</formula>
    </cfRule>
    <cfRule type="cellIs" dxfId="14" priority="314" stopIfTrue="1" operator="notEqual">
      <formula>3</formula>
    </cfRule>
  </conditionalFormatting>
  <conditionalFormatting sqref="H40:H128">
    <cfRule type="cellIs" dxfId="13" priority="311" stopIfTrue="1" operator="equal">
      <formula>4</formula>
    </cfRule>
    <cfRule type="cellIs" dxfId="12" priority="312" stopIfTrue="1" operator="notEqual">
      <formula>4</formula>
    </cfRule>
  </conditionalFormatting>
  <conditionalFormatting sqref="I40:I128">
    <cfRule type="cellIs" dxfId="11" priority="309" stopIfTrue="1" operator="equal">
      <formula>5</formula>
    </cfRule>
    <cfRule type="cellIs" dxfId="10" priority="310" stopIfTrue="1" operator="notEqual">
      <formula>5</formula>
    </cfRule>
  </conditionalFormatting>
  <conditionalFormatting sqref="J40:J128">
    <cfRule type="cellIs" dxfId="9" priority="307" stopIfTrue="1" operator="equal">
      <formula>6</formula>
    </cfRule>
    <cfRule type="cellIs" dxfId="8" priority="308" stopIfTrue="1" operator="notEqual">
      <formula>6</formula>
    </cfRule>
  </conditionalFormatting>
  <conditionalFormatting sqref="Y40:AB128">
    <cfRule type="containsText" dxfId="7" priority="300" stopIfTrue="1" operator="containsText" text="N/A">
      <formula>NOT(ISERROR(SEARCH("N/A",Y40)))</formula>
    </cfRule>
  </conditionalFormatting>
  <conditionalFormatting sqref="D127">
    <cfRule type="expression" dxfId="6" priority="218" stopIfTrue="1">
      <formula>AND($C127=0,$C127&lt;&gt;"")</formula>
    </cfRule>
    <cfRule type="expression" dxfId="5" priority="219" stopIfTrue="1">
      <formula>NOT(AND($C127=0,$C127&lt;&gt;""))</formula>
    </cfRule>
  </conditionalFormatting>
  <conditionalFormatting sqref="D128">
    <cfRule type="expression" dxfId="4" priority="203" stopIfTrue="1">
      <formula>AND($C128=0,$C128&lt;&gt;"")</formula>
    </cfRule>
    <cfRule type="expression" dxfId="3" priority="204" stopIfTrue="1">
      <formula>NOT(AND($C128=0,$C128&lt;&gt;""))</formula>
    </cfRule>
  </conditionalFormatting>
  <conditionalFormatting sqref="AA40:AA118">
    <cfRule type="containsText" dxfId="2" priority="15" stopIfTrue="1" operator="containsText" text="N/A">
      <formula>NOT(ISERROR(SEARCH("N/A",AA40)))</formula>
    </cfRule>
  </conditionalFormatting>
  <dataValidations count="1">
    <dataValidation type="list" allowBlank="1" showInputMessage="1" showErrorMessage="1" sqref="X40:X128">
      <formula1>SourceList</formula1>
    </dataValidation>
  </dataValidations>
  <pageMargins left="0.75" right="0.5" top="1.1599999999999999" bottom="0.72" header="0.5" footer="0.5"/>
  <pageSetup paperSize="17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E1000295-v1</vt:lpstr>
      <vt:lpstr>'E1000295-v1'!Print_Area</vt:lpstr>
    </vt:vector>
  </TitlesOfParts>
  <Company>EI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</dc:creator>
  <cp:lastModifiedBy>mjacobson</cp:lastModifiedBy>
  <cp:lastPrinted>2011-08-23T21:32:30Z</cp:lastPrinted>
  <dcterms:created xsi:type="dcterms:W3CDTF">2008-07-29T21:08:22Z</dcterms:created>
  <dcterms:modified xsi:type="dcterms:W3CDTF">2011-08-23T21:33:00Z</dcterms:modified>
</cp:coreProperties>
</file>