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37E998C4-C9E5-D4B9-71C8-EB1FF731991C}"/>
  <workbookPr codeName="ThisWorkbook" checkCompatibility="1" defaultThemeVersion="124226"/>
  <bookViews>
    <workbookView xWindow="255" yWindow="105" windowWidth="21795" windowHeight="14025" tabRatio="856"/>
  </bookViews>
  <sheets>
    <sheet name="E1101013-v1" sheetId="66" r:id="rId1"/>
  </sheets>
  <definedNames>
    <definedName name="A200014301">#REF!</definedName>
    <definedName name="A200014302">#REF!</definedName>
    <definedName name="A200019301">#REF!</definedName>
    <definedName name="A200019501">#REF!</definedName>
    <definedName name="A200019601">#REF!</definedName>
    <definedName name="A200020901">#REF!</definedName>
    <definedName name="A200023101">#REF!</definedName>
    <definedName name="B200021001">#REF!</definedName>
    <definedName name="_xlnm.Print_Area" localSheetId="0">'E1101013-v1'!$A$1:$AF$108</definedName>
    <definedName name="SourceList" localSheetId="0">#REF!</definedName>
    <definedName name="SourceList">#REF!</definedName>
  </definedNames>
  <calcPr calcId="145621" concurrentCalc="0"/>
</workbook>
</file>

<file path=xl/calcChain.xml><?xml version="1.0" encoding="utf-8"?>
<calcChain xmlns="http://schemas.openxmlformats.org/spreadsheetml/2006/main">
  <c r="M59" i="66" l="1"/>
  <c r="J59" i="66"/>
  <c r="I59" i="66"/>
  <c r="H59" i="66"/>
  <c r="G59" i="66"/>
  <c r="F59" i="66"/>
  <c r="E59" i="66"/>
  <c r="D59" i="66"/>
  <c r="D64" i="66"/>
  <c r="E64" i="66"/>
  <c r="F64" i="66"/>
  <c r="G64" i="66"/>
  <c r="H64" i="66"/>
  <c r="I64" i="66"/>
  <c r="J64" i="66"/>
  <c r="M64" i="66"/>
  <c r="M63" i="66"/>
  <c r="J63" i="66"/>
  <c r="I63" i="66"/>
  <c r="H63" i="66"/>
  <c r="G63" i="66"/>
  <c r="F63" i="66"/>
  <c r="E63" i="66"/>
  <c r="D63" i="66"/>
  <c r="D61" i="66"/>
  <c r="E61" i="66"/>
  <c r="F61" i="66"/>
  <c r="G61" i="66"/>
  <c r="H61" i="66"/>
  <c r="I61" i="66"/>
  <c r="J61" i="66"/>
  <c r="M61" i="66"/>
  <c r="D62" i="66"/>
  <c r="E62" i="66"/>
  <c r="F62" i="66"/>
  <c r="G62" i="66"/>
  <c r="H62" i="66"/>
  <c r="I62" i="66"/>
  <c r="J62" i="66"/>
  <c r="M62" i="66"/>
  <c r="M60" i="66"/>
  <c r="D60" i="66"/>
  <c r="E60" i="66"/>
  <c r="F60" i="66"/>
  <c r="G60" i="66"/>
  <c r="H60" i="66"/>
  <c r="I60" i="66"/>
  <c r="J60" i="66"/>
  <c r="M97" i="66"/>
  <c r="J97" i="66"/>
  <c r="I97" i="66"/>
  <c r="H97" i="66"/>
  <c r="G97" i="66"/>
  <c r="F97" i="66"/>
  <c r="E97" i="66"/>
  <c r="D97" i="66"/>
  <c r="M96" i="66"/>
  <c r="J96" i="66"/>
  <c r="I96" i="66"/>
  <c r="H96" i="66"/>
  <c r="G96" i="66"/>
  <c r="F96" i="66"/>
  <c r="E96" i="66"/>
  <c r="D96" i="66"/>
  <c r="M89" i="66"/>
  <c r="D89" i="66"/>
  <c r="E89" i="66"/>
  <c r="F89" i="66"/>
  <c r="G89" i="66"/>
  <c r="H89" i="66"/>
  <c r="I89" i="66"/>
  <c r="J89" i="66"/>
  <c r="M95" i="66"/>
  <c r="J95" i="66"/>
  <c r="I95" i="66"/>
  <c r="H95" i="66"/>
  <c r="G95" i="66"/>
  <c r="F95" i="66"/>
  <c r="E95" i="66"/>
  <c r="D95" i="66"/>
  <c r="M94" i="66"/>
  <c r="J94" i="66"/>
  <c r="I94" i="66"/>
  <c r="H94" i="66"/>
  <c r="G94" i="66"/>
  <c r="F94" i="66"/>
  <c r="E94" i="66"/>
  <c r="D94" i="66"/>
  <c r="M93" i="66"/>
  <c r="J93" i="66"/>
  <c r="I93" i="66"/>
  <c r="H93" i="66"/>
  <c r="G93" i="66"/>
  <c r="F93" i="66"/>
  <c r="E93" i="66"/>
  <c r="D93" i="66"/>
  <c r="M92" i="66"/>
  <c r="J92" i="66"/>
  <c r="I92" i="66"/>
  <c r="H92" i="66"/>
  <c r="G92" i="66"/>
  <c r="F92" i="66"/>
  <c r="E92" i="66"/>
  <c r="D92" i="66"/>
  <c r="M107" i="66"/>
  <c r="J107" i="66"/>
  <c r="I107" i="66"/>
  <c r="H107" i="66"/>
  <c r="G107" i="66"/>
  <c r="F107" i="66"/>
  <c r="E107" i="66"/>
  <c r="D107" i="66"/>
  <c r="M106" i="66"/>
  <c r="J106" i="66"/>
  <c r="I106" i="66"/>
  <c r="H106" i="66"/>
  <c r="G106" i="66"/>
  <c r="F106" i="66"/>
  <c r="E106" i="66"/>
  <c r="D106" i="66"/>
  <c r="M105" i="66"/>
  <c r="J105" i="66"/>
  <c r="I105" i="66"/>
  <c r="H105" i="66"/>
  <c r="G105" i="66"/>
  <c r="F105" i="66"/>
  <c r="E105" i="66"/>
  <c r="D105" i="66"/>
  <c r="M91" i="66"/>
  <c r="J91" i="66"/>
  <c r="I91" i="66"/>
  <c r="H91" i="66"/>
  <c r="G91" i="66"/>
  <c r="F91" i="66"/>
  <c r="E91" i="66"/>
  <c r="D91" i="66"/>
  <c r="M104" i="66"/>
  <c r="J104" i="66"/>
  <c r="I104" i="66"/>
  <c r="H104" i="66"/>
  <c r="G104" i="66"/>
  <c r="F104" i="66"/>
  <c r="E104" i="66"/>
  <c r="D104" i="66"/>
  <c r="M103" i="66"/>
  <c r="J103" i="66"/>
  <c r="I103" i="66"/>
  <c r="H103" i="66"/>
  <c r="G103" i="66"/>
  <c r="F103" i="66"/>
  <c r="E103" i="66"/>
  <c r="D103" i="66"/>
  <c r="M102" i="66"/>
  <c r="J102" i="66"/>
  <c r="I102" i="66"/>
  <c r="H102" i="66"/>
  <c r="G102" i="66"/>
  <c r="F102" i="66"/>
  <c r="E102" i="66"/>
  <c r="D102" i="66"/>
  <c r="M101" i="66"/>
  <c r="J101" i="66"/>
  <c r="I101" i="66"/>
  <c r="H101" i="66"/>
  <c r="G101" i="66"/>
  <c r="F101" i="66"/>
  <c r="E101" i="66"/>
  <c r="D101" i="66"/>
  <c r="M100" i="66"/>
  <c r="J100" i="66"/>
  <c r="I100" i="66"/>
  <c r="H100" i="66"/>
  <c r="G100" i="66"/>
  <c r="F100" i="66"/>
  <c r="E100" i="66"/>
  <c r="D100" i="66"/>
  <c r="M90" i="66"/>
  <c r="J90" i="66"/>
  <c r="I90" i="66"/>
  <c r="H90" i="66"/>
  <c r="G90" i="66"/>
  <c r="F90" i="66"/>
  <c r="E90" i="66"/>
  <c r="D90" i="66"/>
  <c r="M99" i="66"/>
  <c r="J99" i="66"/>
  <c r="I99" i="66"/>
  <c r="H99" i="66"/>
  <c r="G99" i="66"/>
  <c r="F99" i="66"/>
  <c r="E99" i="66"/>
  <c r="D99" i="66"/>
  <c r="M98" i="66"/>
  <c r="J98" i="66"/>
  <c r="I98" i="66"/>
  <c r="H98" i="66"/>
  <c r="G98" i="66"/>
  <c r="F98" i="66"/>
  <c r="E98" i="66"/>
  <c r="D98" i="66"/>
  <c r="M88" i="66"/>
  <c r="J88" i="66"/>
  <c r="I88" i="66"/>
  <c r="H88" i="66"/>
  <c r="G88" i="66"/>
  <c r="F88" i="66"/>
  <c r="E88" i="66"/>
  <c r="D88" i="66"/>
  <c r="M87" i="66"/>
  <c r="J87" i="66"/>
  <c r="I87" i="66"/>
  <c r="H87" i="66"/>
  <c r="G87" i="66"/>
  <c r="F87" i="66"/>
  <c r="E87" i="66"/>
  <c r="D87" i="66"/>
  <c r="M86" i="66"/>
  <c r="J86" i="66"/>
  <c r="I86" i="66"/>
  <c r="H86" i="66"/>
  <c r="G86" i="66"/>
  <c r="F86" i="66"/>
  <c r="E86" i="66"/>
  <c r="D86" i="66"/>
  <c r="M85" i="66"/>
  <c r="J85" i="66"/>
  <c r="I85" i="66"/>
  <c r="H85" i="66"/>
  <c r="G85" i="66"/>
  <c r="F85" i="66"/>
  <c r="E85" i="66"/>
  <c r="D85" i="66"/>
  <c r="M84" i="66"/>
  <c r="J84" i="66"/>
  <c r="I84" i="66"/>
  <c r="H84" i="66"/>
  <c r="G84" i="66"/>
  <c r="F84" i="66"/>
  <c r="E84" i="66"/>
  <c r="D84" i="66"/>
  <c r="M83" i="66"/>
  <c r="J83" i="66"/>
  <c r="I83" i="66"/>
  <c r="H83" i="66"/>
  <c r="G83" i="66"/>
  <c r="F83" i="66"/>
  <c r="E83" i="66"/>
  <c r="D83" i="66"/>
  <c r="M82" i="66"/>
  <c r="J82" i="66"/>
  <c r="I82" i="66"/>
  <c r="H82" i="66"/>
  <c r="G82" i="66"/>
  <c r="F82" i="66"/>
  <c r="E82" i="66"/>
  <c r="D82" i="66"/>
  <c r="M81" i="66"/>
  <c r="J81" i="66"/>
  <c r="I81" i="66"/>
  <c r="H81" i="66"/>
  <c r="G81" i="66"/>
  <c r="F81" i="66"/>
  <c r="E81" i="66"/>
  <c r="D81" i="66"/>
  <c r="M80" i="66"/>
  <c r="J80" i="66"/>
  <c r="I80" i="66"/>
  <c r="H80" i="66"/>
  <c r="G80" i="66"/>
  <c r="F80" i="66"/>
  <c r="E80" i="66"/>
  <c r="D80" i="66"/>
  <c r="M79" i="66"/>
  <c r="J79" i="66"/>
  <c r="I79" i="66"/>
  <c r="H79" i="66"/>
  <c r="G79" i="66"/>
  <c r="F79" i="66"/>
  <c r="E79" i="66"/>
  <c r="D79" i="66"/>
  <c r="M78" i="66"/>
  <c r="J78" i="66"/>
  <c r="I78" i="66"/>
  <c r="H78" i="66"/>
  <c r="G78" i="66"/>
  <c r="F78" i="66"/>
  <c r="E78" i="66"/>
  <c r="D78" i="66"/>
  <c r="M77" i="66"/>
  <c r="J77" i="66"/>
  <c r="I77" i="66"/>
  <c r="H77" i="66"/>
  <c r="G77" i="66"/>
  <c r="F77" i="66"/>
  <c r="E77" i="66"/>
  <c r="D77" i="66"/>
  <c r="M76" i="66"/>
  <c r="J76" i="66"/>
  <c r="I76" i="66"/>
  <c r="H76" i="66"/>
  <c r="G76" i="66"/>
  <c r="F76" i="66"/>
  <c r="E76" i="66"/>
  <c r="D76" i="66"/>
  <c r="M75" i="66"/>
  <c r="J75" i="66"/>
  <c r="I75" i="66"/>
  <c r="H75" i="66"/>
  <c r="G75" i="66"/>
  <c r="F75" i="66"/>
  <c r="E75" i="66"/>
  <c r="D75" i="66"/>
  <c r="M74" i="66"/>
  <c r="J74" i="66"/>
  <c r="I74" i="66"/>
  <c r="H74" i="66"/>
  <c r="G74" i="66"/>
  <c r="F74" i="66"/>
  <c r="E74" i="66"/>
  <c r="D74" i="66"/>
  <c r="M73" i="66"/>
  <c r="J73" i="66"/>
  <c r="I73" i="66"/>
  <c r="H73" i="66"/>
  <c r="G73" i="66"/>
  <c r="F73" i="66"/>
  <c r="E73" i="66"/>
  <c r="D73" i="66"/>
  <c r="M72" i="66"/>
  <c r="J72" i="66"/>
  <c r="I72" i="66"/>
  <c r="H72" i="66"/>
  <c r="G72" i="66"/>
  <c r="F72" i="66"/>
  <c r="E72" i="66"/>
  <c r="D72" i="66"/>
  <c r="M71" i="66"/>
  <c r="J71" i="66"/>
  <c r="I71" i="66"/>
  <c r="H71" i="66"/>
  <c r="G71" i="66"/>
  <c r="F71" i="66"/>
  <c r="E71" i="66"/>
  <c r="D71" i="66"/>
  <c r="M70" i="66"/>
  <c r="J70" i="66"/>
  <c r="I70" i="66"/>
  <c r="H70" i="66"/>
  <c r="G70" i="66"/>
  <c r="F70" i="66"/>
  <c r="E70" i="66"/>
  <c r="D70" i="66"/>
  <c r="M69" i="66"/>
  <c r="J69" i="66"/>
  <c r="I69" i="66"/>
  <c r="H69" i="66"/>
  <c r="G69" i="66"/>
  <c r="F69" i="66"/>
  <c r="E69" i="66"/>
  <c r="D69" i="66"/>
  <c r="M65" i="66"/>
  <c r="J65" i="66"/>
  <c r="I65" i="66"/>
  <c r="H65" i="66"/>
  <c r="G65" i="66"/>
  <c r="F65" i="66"/>
  <c r="E65" i="66"/>
  <c r="D65" i="66"/>
  <c r="M68" i="66"/>
  <c r="J68" i="66"/>
  <c r="I68" i="66"/>
  <c r="H68" i="66"/>
  <c r="G68" i="66"/>
  <c r="F68" i="66"/>
  <c r="E68" i="66"/>
  <c r="D68" i="66"/>
  <c r="M67" i="66"/>
  <c r="J67" i="66"/>
  <c r="I67" i="66"/>
  <c r="H67" i="66"/>
  <c r="G67" i="66"/>
  <c r="F67" i="66"/>
  <c r="E67" i="66"/>
  <c r="D67" i="66"/>
  <c r="M66" i="66"/>
  <c r="J66" i="66"/>
  <c r="I66" i="66"/>
  <c r="H66" i="66"/>
  <c r="G66" i="66"/>
  <c r="F66" i="66"/>
  <c r="E66" i="66"/>
  <c r="D66" i="66"/>
  <c r="M58" i="66"/>
  <c r="J58" i="66"/>
  <c r="I58" i="66"/>
  <c r="H58" i="66"/>
  <c r="G58" i="66"/>
  <c r="F58" i="66"/>
  <c r="E58" i="66"/>
  <c r="D58" i="66"/>
  <c r="M57" i="66"/>
  <c r="J57" i="66"/>
  <c r="I57" i="66"/>
  <c r="H57" i="66"/>
  <c r="G57" i="66"/>
  <c r="F57" i="66"/>
  <c r="E57" i="66"/>
  <c r="D57" i="66"/>
  <c r="M56" i="66"/>
  <c r="J56" i="66"/>
  <c r="I56" i="66"/>
  <c r="H56" i="66"/>
  <c r="G56" i="66"/>
  <c r="F56" i="66"/>
  <c r="E56" i="66"/>
  <c r="D56" i="66"/>
  <c r="M55" i="66"/>
  <c r="J55" i="66"/>
  <c r="I55" i="66"/>
  <c r="H55" i="66"/>
  <c r="G55" i="66"/>
  <c r="F55" i="66"/>
  <c r="E55" i="66"/>
  <c r="D55" i="66"/>
  <c r="M54" i="66"/>
  <c r="J54" i="66"/>
  <c r="I54" i="66"/>
  <c r="H54" i="66"/>
  <c r="G54" i="66"/>
  <c r="F54" i="66"/>
  <c r="E54" i="66"/>
  <c r="D54" i="66"/>
  <c r="M53" i="66"/>
  <c r="J53" i="66"/>
  <c r="I53" i="66"/>
  <c r="H53" i="66"/>
  <c r="G53" i="66"/>
  <c r="F53" i="66"/>
  <c r="E53" i="66"/>
  <c r="D53" i="66"/>
  <c r="M52" i="66"/>
  <c r="J52" i="66"/>
  <c r="I52" i="66"/>
  <c r="H52" i="66"/>
  <c r="G52" i="66"/>
  <c r="F52" i="66"/>
  <c r="E52" i="66"/>
  <c r="D52" i="66"/>
  <c r="M51" i="66"/>
  <c r="J51" i="66"/>
  <c r="I51" i="66"/>
  <c r="H51" i="66"/>
  <c r="G51" i="66"/>
  <c r="F51" i="66"/>
  <c r="E51" i="66"/>
  <c r="D51" i="66"/>
  <c r="M50" i="66"/>
  <c r="J50" i="66"/>
  <c r="I50" i="66"/>
  <c r="H50" i="66"/>
  <c r="G50" i="66"/>
  <c r="F50" i="66"/>
  <c r="E50" i="66"/>
  <c r="D50" i="66"/>
  <c r="M49" i="66"/>
  <c r="J49" i="66"/>
  <c r="I49" i="66"/>
  <c r="H49" i="66"/>
  <c r="G49" i="66"/>
  <c r="F49" i="66"/>
  <c r="E49" i="66"/>
  <c r="D49" i="66"/>
  <c r="M48" i="66"/>
  <c r="J48" i="66"/>
  <c r="I48" i="66"/>
  <c r="H48" i="66"/>
  <c r="G48" i="66"/>
  <c r="F48" i="66"/>
  <c r="E48" i="66"/>
  <c r="D48" i="66"/>
  <c r="M47" i="66"/>
  <c r="J47" i="66"/>
  <c r="I47" i="66"/>
  <c r="H47" i="66"/>
  <c r="G47" i="66"/>
  <c r="F47" i="66"/>
  <c r="E47" i="66"/>
  <c r="D47" i="66"/>
  <c r="M46" i="66"/>
  <c r="J46" i="66"/>
  <c r="I46" i="66"/>
  <c r="H46" i="66"/>
  <c r="G46" i="66"/>
  <c r="F46" i="66"/>
  <c r="E46" i="66"/>
  <c r="D46" i="66"/>
  <c r="M45" i="66"/>
  <c r="J45" i="66"/>
  <c r="I45" i="66"/>
  <c r="H45" i="66"/>
  <c r="G45" i="66"/>
  <c r="F45" i="66"/>
  <c r="E45" i="66"/>
  <c r="D45" i="66"/>
  <c r="M44" i="66"/>
  <c r="J44" i="66"/>
  <c r="I44" i="66"/>
  <c r="H44" i="66"/>
  <c r="G44" i="66"/>
  <c r="F44" i="66"/>
  <c r="E44" i="66"/>
  <c r="D44" i="66"/>
  <c r="M43" i="66"/>
  <c r="J43" i="66"/>
  <c r="I43" i="66"/>
  <c r="H43" i="66"/>
  <c r="G43" i="66"/>
  <c r="F43" i="66"/>
  <c r="E43" i="66"/>
  <c r="D43" i="66"/>
  <c r="M42" i="66"/>
  <c r="J42" i="66"/>
  <c r="I42" i="66"/>
  <c r="H42" i="66"/>
  <c r="G42" i="66"/>
  <c r="F42" i="66"/>
  <c r="E42" i="66"/>
  <c r="D42" i="66"/>
  <c r="M41" i="66"/>
  <c r="J41" i="66"/>
  <c r="I41" i="66"/>
  <c r="H41" i="66"/>
  <c r="G41" i="66"/>
  <c r="F41" i="66"/>
  <c r="E41" i="66"/>
  <c r="D41" i="66"/>
  <c r="C34" i="66"/>
  <c r="C35" i="66"/>
  <c r="AC42" i="66"/>
</calcChain>
</file>

<file path=xl/sharedStrings.xml><?xml version="1.0" encoding="utf-8"?>
<sst xmlns="http://schemas.openxmlformats.org/spreadsheetml/2006/main" count="588" uniqueCount="181">
  <si>
    <t>OTS</t>
  </si>
  <si>
    <t>NAME</t>
  </si>
  <si>
    <t>TYPE</t>
  </si>
  <si>
    <t>REV.</t>
  </si>
  <si>
    <t>MTS</t>
  </si>
  <si>
    <t>NOTES</t>
  </si>
  <si>
    <t>No.</t>
  </si>
  <si>
    <t>Level</t>
  </si>
  <si>
    <t>INDENTURE CHART</t>
  </si>
  <si>
    <t>UNITS</t>
  </si>
  <si>
    <t>EA</t>
  </si>
  <si>
    <t>HW</t>
  </si>
  <si>
    <t>PDR</t>
  </si>
  <si>
    <t>delta-PDR</t>
  </si>
  <si>
    <t>FDR</t>
  </si>
  <si>
    <t>XXX</t>
  </si>
  <si>
    <t>DCC No.</t>
  </si>
  <si>
    <t>DCN</t>
  </si>
  <si>
    <t>Subsystem:</t>
  </si>
  <si>
    <t>Reporter:</t>
  </si>
  <si>
    <t>Date:</t>
  </si>
  <si>
    <t>Mindy Jacobson</t>
  </si>
  <si>
    <t>MODEL STATUS</t>
  </si>
  <si>
    <t>DWG STATUS</t>
  </si>
  <si>
    <t>ASSY</t>
  </si>
  <si>
    <t>TopAssy</t>
  </si>
  <si>
    <t>% COMPLETE</t>
  </si>
  <si>
    <t>PRT</t>
  </si>
  <si>
    <t>RH</t>
  </si>
  <si>
    <t xml:space="preserve">                     INTERNAL TO VACUUM</t>
  </si>
  <si>
    <t>V1</t>
  </si>
  <si>
    <t>N/A</t>
  </si>
  <si>
    <t xml:space="preserve">Total No. Dwgs = </t>
  </si>
  <si>
    <t xml:space="preserve">Aggregate %-complete = </t>
  </si>
  <si>
    <t>RESERVED for
PROCUREMENT TRACKING</t>
  </si>
  <si>
    <t>QUANTITY</t>
  </si>
  <si>
    <t>REQ'd</t>
  </si>
  <si>
    <t>SPARE</t>
  </si>
  <si>
    <t>TOT.</t>
  </si>
  <si>
    <t>DWG TREE REF. NO.</t>
  </si>
  <si>
    <t>SOURCE</t>
  </si>
  <si>
    <t>CALIFORNIA INSTITUTE OF TECHNOLOGY</t>
  </si>
  <si>
    <t>FORMAL DRAWING TREE REFERENCE DOCUMENT</t>
  </si>
  <si>
    <t>CONTAINING ASSEMBLIES:</t>
  </si>
  <si>
    <t xml:space="preserve">RELATED DOC. CHANGE NO.: </t>
  </si>
  <si>
    <t>DOCUMENT CONTROL NO.:</t>
  </si>
  <si>
    <t xml:space="preserve">TITLE: </t>
  </si>
  <si>
    <t xml:space="preserve">DATE: </t>
  </si>
  <si>
    <t xml:space="preserve">AUTHOR: </t>
  </si>
  <si>
    <t>M. JACOBSON</t>
  </si>
  <si>
    <t xml:space="preserve">PURPOSE: </t>
  </si>
  <si>
    <t>This document is the formal reference for necessary revisions of each child of the stated assemblies, and the total necessary quantities for all items.</t>
  </si>
  <si>
    <t>MATERIAL</t>
  </si>
  <si>
    <t>Al, Au-coated</t>
  </si>
  <si>
    <t>SHCV-4436</t>
  </si>
  <si>
    <t>C-2016-N</t>
  </si>
  <si>
    <t>N-2520-A</t>
  </si>
  <si>
    <t>Cu</t>
  </si>
  <si>
    <t>N60</t>
  </si>
  <si>
    <t>SSTL</t>
  </si>
  <si>
    <t>Al 6061</t>
  </si>
  <si>
    <t>SSTL, Ag PLT</t>
  </si>
  <si>
    <t>v1</t>
  </si>
  <si>
    <t>VITON</t>
  </si>
  <si>
    <t>WF-08</t>
  </si>
  <si>
    <t>N-832</t>
  </si>
  <si>
    <t>C-2012-N</t>
  </si>
  <si>
    <t>-v1</t>
  </si>
  <si>
    <t>E1101044</t>
  </si>
  <si>
    <t>aLIGO TCS CO2P Steering Mirror 1 Assembly, H1/L1</t>
  </si>
  <si>
    <t>D1101013</t>
  </si>
  <si>
    <t>TYPE
[config.]</t>
  </si>
  <si>
    <t>BSC1 = mirror BSC3</t>
  </si>
  <si>
    <t>Olander or AirHardware</t>
  </si>
  <si>
    <t>UC Components</t>
  </si>
  <si>
    <t>-01</t>
  </si>
  <si>
    <t>-02</t>
  </si>
  <si>
    <t>aLIGO TCS CO2P STEERING MIRROR 1 ASSY, H1/L1</t>
  </si>
  <si>
    <t>D1001605</t>
  </si>
  <si>
    <t>CO2P ITMX M1 ASSEMBLY ENVELOPE, BSC1</t>
  </si>
  <si>
    <t>D1001604</t>
  </si>
  <si>
    <t>CO2P ITMX M1 ASSEMBLY ENVELOPE, BSC3</t>
  </si>
  <si>
    <t>D1102029</t>
  </si>
  <si>
    <t>aLIGO TCS MIRROR ASSY</t>
  </si>
  <si>
    <t>D1101014</t>
  </si>
  <si>
    <t>aLIGO TCS CO2P STEERING MIRROR 1, H1-L1</t>
  </si>
  <si>
    <t>1185-2EN 410</t>
  </si>
  <si>
    <t>HELICOIL [N60, 8-32 X 2.5D LONG]</t>
  </si>
  <si>
    <t>D1101295</t>
  </si>
  <si>
    <t>H1-L1 STEER M1 SUPPORT</t>
  </si>
  <si>
    <t>1185-06EN 345</t>
  </si>
  <si>
    <t>HELICOIL [N60, 6-32 X 2.5D LONG]</t>
  </si>
  <si>
    <t>D1101294</t>
  </si>
  <si>
    <t>H1-L1 STEER M1 AZ BRACKET</t>
  </si>
  <si>
    <t>1185-2EN164</t>
  </si>
  <si>
    <t>HELICOIL [N60, 8-32 X 1D LONG]</t>
  </si>
  <si>
    <t>C-607</t>
  </si>
  <si>
    <t>SHCS 6-32 X .438 LONG, VENTED</t>
  </si>
  <si>
    <t>WF-06-A</t>
  </si>
  <si>
    <t>C-824-NA</t>
  </si>
  <si>
    <t>FLAT WASHER, #8</t>
  </si>
  <si>
    <t>N-832-A</t>
  </si>
  <si>
    <t>SHCV-4423</t>
  </si>
  <si>
    <t>SHLDR SCREW, 1 IN, HEX HD, 8-32, VENTED, 303 SS</t>
  </si>
  <si>
    <t>WFV-10</t>
  </si>
  <si>
    <t>FLAT WASHER, .1875 SHLDR SHANK</t>
  </si>
  <si>
    <t>D1102078</t>
  </si>
  <si>
    <t>aLIGO MOUNT ASSY, TCS STEERING MIRROR 1</t>
  </si>
  <si>
    <t>D1101292</t>
  </si>
  <si>
    <t>H1-L1 SM1 AZ SUPPORT BRACKET</t>
  </si>
  <si>
    <t>1191-3EN 285</t>
  </si>
  <si>
    <t>HELICOIL [N60, 10-32 X 1.5D LONG]</t>
  </si>
  <si>
    <t>SHLDR SCREW, 1.5 IN, HEX HD, 10-32, VENTED, 303 SS</t>
  </si>
  <si>
    <t>C-812</t>
  </si>
  <si>
    <t>SHCS 8-32 X .75 LONG, VENTED</t>
  </si>
  <si>
    <t>C-808-N</t>
  </si>
  <si>
    <t>SHCS 8-32 X .5 LONG</t>
  </si>
  <si>
    <t>C-814-N</t>
  </si>
  <si>
    <t>SHCS 8-32 X .875 LONG</t>
  </si>
  <si>
    <t>WF-08-A</t>
  </si>
  <si>
    <t>D1101291</t>
  </si>
  <si>
    <t>H1-L1 STEER M1 BRACKET</t>
  </si>
  <si>
    <t>1185-4EN 500</t>
  </si>
  <si>
    <t>HELICOIL [N60, 1/4-20 X 2D LONG]</t>
  </si>
  <si>
    <t>C-2018-N</t>
  </si>
  <si>
    <t>SHCS 1/4-20 X 1.125 LONG</t>
  </si>
  <si>
    <t>D1101395</t>
  </si>
  <si>
    <t>TCS SM1 H1-L1 INTERFACE DAMPER</t>
  </si>
  <si>
    <t>D1101287</t>
  </si>
  <si>
    <t>STANDARD T SECTION, SS 304, 2 X 2 X .25</t>
  </si>
  <si>
    <t>C-812-N</t>
  </si>
  <si>
    <t>SHCS 8-32 X .75 LONG</t>
  </si>
  <si>
    <t>HEX NUT, #8</t>
  </si>
  <si>
    <t>C-2028-N</t>
  </si>
  <si>
    <t>SHCS 1/4-20 X 1.75 LONG</t>
  </si>
  <si>
    <t>NJ-2520</t>
  </si>
  <si>
    <t>SS HEX JAM NUT, 1/4-20</t>
  </si>
  <si>
    <t>WF-25-A</t>
  </si>
  <si>
    <t>D1101437</t>
  </si>
  <si>
    <t>TCS SM1 H1-L1 STRONG BACK</t>
  </si>
  <si>
    <t>D1101438</t>
  </si>
  <si>
    <t>STANDARD ANGLE SECTION, SS 316, 1.25 X 1.25 X .25</t>
  </si>
  <si>
    <t>SHCS 1/4-20 X .75 LONG</t>
  </si>
  <si>
    <t>D1102088</t>
  </si>
  <si>
    <t>aLIGO WEDGE SUPPORT ASSY, TCS STEER MIRROR 1</t>
  </si>
  <si>
    <t>D1101771</t>
  </si>
  <si>
    <t>WEDGE SUPPORT, H1-L1, aLIGO TCS CO2P SM1</t>
  </si>
  <si>
    <t>SHCS 1/4-20 X 1 LONG</t>
  </si>
  <si>
    <t>C-2024-N</t>
  </si>
  <si>
    <t>SHCS 1/4-20 X 1.5 LONG</t>
  </si>
  <si>
    <t>ReSource Production</t>
  </si>
  <si>
    <t>FLAT WASHER, .25, Ag PLTD</t>
  </si>
  <si>
    <t>SS NUT, HEX HD, 1/4-20, Ag PLTD</t>
  </si>
  <si>
    <t>FLAT WASHER, #8, Ag PLTD</t>
  </si>
  <si>
    <t>SHCS 8-32 X 1.5 LONG, Ag PLATED</t>
  </si>
  <si>
    <t>SHCS 8-32 X .75 LONG, Ag PLTD</t>
  </si>
  <si>
    <t>C-812-A</t>
  </si>
  <si>
    <t>HEX NUT, #8, Au PLTD</t>
  </si>
  <si>
    <t>FLAT WASHER, #6, Au PLATED</t>
  </si>
  <si>
    <t>E1101043-v1</t>
  </si>
  <si>
    <t>E1101043-v2</t>
  </si>
  <si>
    <t>316 SSTL</t>
  </si>
  <si>
    <t>D1200755</t>
  </si>
  <si>
    <t>HANDLE, aLIGO TCS STEERING MIRROR 1, H1-L1</t>
  </si>
  <si>
    <t>D1200754</t>
  </si>
  <si>
    <t>HANDLE GUSSET, aLIGO TCS STEERING MIRROR 1, H1-L1</t>
  </si>
  <si>
    <t>TEFLON PFA 440</t>
  </si>
  <si>
    <t>D1200756</t>
  </si>
  <si>
    <t>TCS H1-L1 SM1 SPLASH COVER</t>
  </si>
  <si>
    <t>SSTL, Au PLT</t>
  </si>
  <si>
    <t>FLAT WASHER, #6</t>
  </si>
  <si>
    <t>WF-06</t>
  </si>
  <si>
    <t>C-614-N</t>
  </si>
  <si>
    <t>SHCS 6-32 X .875 LONG</t>
  </si>
  <si>
    <t>COAST PLASTICS</t>
  </si>
  <si>
    <t>v2</t>
  </si>
  <si>
    <t>KUGLER</t>
  </si>
  <si>
    <t>for full production lot</t>
  </si>
  <si>
    <t>-v3</t>
  </si>
  <si>
    <t>E1200830</t>
  </si>
  <si>
    <t>E1200830-v1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</si>
</sst>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6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 Narrow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164" fontId="0" fillId="3" borderId="8" xfId="0" applyNumberFormat="1" applyFill="1" applyBorder="1" applyAlignment="1">
      <alignment horizontal="center" vertical="center"/>
    </xf>
    <xf numFmtId="164" fontId="0" fillId="0" borderId="4" xfId="0" applyNumberForma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0" fillId="0" borderId="10" xfId="0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left" indent="4"/>
    </xf>
    <xf numFmtId="1" fontId="6" fillId="0" borderId="0" xfId="0" applyNumberFormat="1" applyFont="1" applyAlignment="1">
      <alignment horizontal="center"/>
    </xf>
    <xf numFmtId="0" fontId="6" fillId="3" borderId="6" xfId="0" applyFont="1" applyFill="1" applyBorder="1" applyAlignment="1" applyProtection="1">
      <alignment horizontal="left" vertical="center"/>
    </xf>
    <xf numFmtId="2" fontId="6" fillId="0" borderId="12" xfId="0" applyNumberFormat="1" applyFont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2" fontId="9" fillId="0" borderId="12" xfId="0" applyNumberFormat="1" applyFont="1" applyBorder="1" applyAlignment="1" applyProtection="1">
      <alignment horizontal="center" vertical="center"/>
    </xf>
    <xf numFmtId="0" fontId="2" fillId="0" borderId="17" xfId="0" applyFont="1" applyFill="1" applyBorder="1" applyAlignment="1">
      <alignment horizontal="left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0" borderId="28" xfId="0" applyBorder="1"/>
    <xf numFmtId="0" fontId="0" fillId="8" borderId="3" xfId="0" applyFill="1" applyBorder="1"/>
    <xf numFmtId="0" fontId="14" fillId="8" borderId="26" xfId="0" applyFont="1" applyFill="1" applyBorder="1"/>
    <xf numFmtId="0" fontId="0" fillId="8" borderId="26" xfId="0" applyFill="1" applyBorder="1"/>
    <xf numFmtId="0" fontId="0" fillId="8" borderId="26" xfId="0" applyFill="1" applyBorder="1" applyAlignment="1">
      <alignment horizontal="center"/>
    </xf>
    <xf numFmtId="0" fontId="6" fillId="8" borderId="26" xfId="0" applyFont="1" applyFill="1" applyBorder="1"/>
    <xf numFmtId="1" fontId="6" fillId="8" borderId="26" xfId="0" applyNumberFormat="1" applyFont="1" applyFill="1" applyBorder="1" applyAlignment="1">
      <alignment horizontal="center"/>
    </xf>
    <xf numFmtId="0" fontId="0" fillId="8" borderId="27" xfId="0" applyFill="1" applyBorder="1"/>
    <xf numFmtId="0" fontId="0" fillId="8" borderId="21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6" fillId="8" borderId="0" xfId="0" applyFont="1" applyFill="1" applyBorder="1"/>
    <xf numFmtId="1" fontId="6" fillId="8" borderId="0" xfId="0" applyNumberFormat="1" applyFont="1" applyFill="1" applyBorder="1" applyAlignment="1">
      <alignment horizontal="center"/>
    </xf>
    <xf numFmtId="0" fontId="0" fillId="8" borderId="28" xfId="0" applyFill="1" applyBorder="1"/>
    <xf numFmtId="0" fontId="16" fillId="8" borderId="0" xfId="0" applyFont="1" applyFill="1" applyBorder="1"/>
    <xf numFmtId="0" fontId="17" fillId="8" borderId="0" xfId="0" applyFont="1" applyFill="1" applyBorder="1" applyAlignment="1">
      <alignment horizontal="right"/>
    </xf>
    <xf numFmtId="0" fontId="17" fillId="8" borderId="0" xfId="0" applyFont="1" applyFill="1" applyBorder="1"/>
    <xf numFmtId="0" fontId="18" fillId="8" borderId="0" xfId="0" applyFont="1" applyFill="1" applyBorder="1"/>
    <xf numFmtId="0" fontId="16" fillId="8" borderId="0" xfId="0" quotePrefix="1" applyFont="1" applyFill="1" applyBorder="1"/>
    <xf numFmtId="0" fontId="9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17" fillId="8" borderId="0" xfId="0" quotePrefix="1" applyFont="1" applyFill="1" applyBorder="1"/>
    <xf numFmtId="0" fontId="9" fillId="8" borderId="0" xfId="0" quotePrefix="1" applyFont="1" applyFill="1" applyBorder="1"/>
    <xf numFmtId="0" fontId="6" fillId="8" borderId="0" xfId="0" applyFont="1" applyFill="1" applyBorder="1" applyAlignment="1">
      <alignment horizontal="right"/>
    </xf>
    <xf numFmtId="0" fontId="1" fillId="8" borderId="13" xfId="0" applyFont="1" applyFill="1" applyBorder="1"/>
    <xf numFmtId="0" fontId="6" fillId="8" borderId="14" xfId="0" applyFont="1" applyFill="1" applyBorder="1" applyAlignment="1">
      <alignment horizontal="center"/>
    </xf>
    <xf numFmtId="15" fontId="6" fillId="8" borderId="14" xfId="0" applyNumberFormat="1" applyFont="1" applyFill="1" applyBorder="1" applyAlignment="1">
      <alignment horizontal="center"/>
    </xf>
    <xf numFmtId="0" fontId="1" fillId="8" borderId="21" xfId="0" applyFont="1" applyFill="1" applyBorder="1"/>
    <xf numFmtId="15" fontId="6" fillId="8" borderId="0" xfId="0" applyNumberFormat="1" applyFont="1" applyFill="1" applyBorder="1" applyAlignment="1">
      <alignment horizontal="center"/>
    </xf>
    <xf numFmtId="15" fontId="6" fillId="8" borderId="0" xfId="0" applyNumberFormat="1" applyFont="1" applyFill="1" applyBorder="1" applyAlignment="1">
      <alignment horizontal="right"/>
    </xf>
    <xf numFmtId="0" fontId="0" fillId="8" borderId="29" xfId="0" applyFill="1" applyBorder="1"/>
    <xf numFmtId="0" fontId="5" fillId="8" borderId="19" xfId="0" applyFont="1" applyFill="1" applyBorder="1" applyAlignment="1">
      <alignment vertical="center"/>
    </xf>
    <xf numFmtId="0" fontId="5" fillId="8" borderId="19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vertical="center"/>
    </xf>
    <xf numFmtId="0" fontId="11" fillId="8" borderId="19" xfId="0" applyFont="1" applyFill="1" applyBorder="1" applyAlignment="1">
      <alignment vertical="center"/>
    </xf>
    <xf numFmtId="1" fontId="11" fillId="8" borderId="19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right" vertical="center"/>
    </xf>
    <xf numFmtId="0" fontId="0" fillId="8" borderId="30" xfId="0" applyFill="1" applyBorder="1"/>
    <xf numFmtId="0" fontId="0" fillId="0" borderId="21" xfId="0" applyBorder="1"/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6" fillId="9" borderId="0" xfId="0" applyFont="1" applyFill="1"/>
    <xf numFmtId="1" fontId="6" fillId="9" borderId="0" xfId="0" applyNumberFormat="1" applyFont="1" applyFill="1" applyAlignment="1">
      <alignment horizontal="center"/>
    </xf>
    <xf numFmtId="0" fontId="0" fillId="9" borderId="0" xfId="0" applyFill="1" applyProtection="1">
      <protection locked="0"/>
    </xf>
    <xf numFmtId="0" fontId="15" fillId="8" borderId="0" xfId="0" applyFont="1" applyFill="1" applyBorder="1"/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0" fillId="0" borderId="27" xfId="0" applyBorder="1"/>
    <xf numFmtId="0" fontId="8" fillId="0" borderId="30" xfId="0" applyFont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9" borderId="26" xfId="0" applyFill="1" applyBorder="1"/>
    <xf numFmtId="0" fontId="0" fillId="9" borderId="26" xfId="0" applyFill="1" applyBorder="1" applyAlignment="1">
      <alignment horizontal="center"/>
    </xf>
    <xf numFmtId="0" fontId="6" fillId="9" borderId="26" xfId="0" applyFont="1" applyFill="1" applyBorder="1"/>
    <xf numFmtId="1" fontId="6" fillId="9" borderId="26" xfId="0" applyNumberFormat="1" applyFont="1" applyFill="1" applyBorder="1" applyAlignment="1">
      <alignment horizontal="center"/>
    </xf>
    <xf numFmtId="0" fontId="0" fillId="9" borderId="21" xfId="0" applyFill="1" applyBorder="1"/>
    <xf numFmtId="0" fontId="0" fillId="9" borderId="21" xfId="0" applyFill="1" applyBorder="1" applyProtection="1"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 indent="6"/>
    </xf>
    <xf numFmtId="0" fontId="12" fillId="9" borderId="0" xfId="0" applyFont="1" applyFill="1" applyAlignment="1">
      <alignment horizontal="center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9" fillId="0" borderId="34" xfId="0" quotePrefix="1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 indent="8"/>
    </xf>
    <xf numFmtId="0" fontId="6" fillId="0" borderId="34" xfId="0" quotePrefix="1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1" fontId="6" fillId="3" borderId="23" xfId="0" applyNumberFormat="1" applyFont="1" applyFill="1" applyBorder="1" applyAlignment="1" applyProtection="1">
      <alignment horizontal="center" vertical="center"/>
    </xf>
    <xf numFmtId="1" fontId="6" fillId="3" borderId="24" xfId="0" applyNumberFormat="1" applyFont="1" applyFill="1" applyBorder="1" applyAlignment="1" applyProtection="1">
      <alignment horizontal="center" vertical="center"/>
    </xf>
    <xf numFmtId="0" fontId="13" fillId="6" borderId="32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6" borderId="3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8" fillId="8" borderId="16" xfId="0" applyNumberFormat="1" applyFont="1" applyFill="1" applyBorder="1" applyAlignment="1">
      <alignment horizontal="center" vertical="center" textRotation="90"/>
    </xf>
    <xf numFmtId="49" fontId="8" fillId="8" borderId="18" xfId="0" applyNumberFormat="1" applyFont="1" applyFill="1" applyBorder="1" applyAlignment="1">
      <alignment horizontal="center" vertical="center" textRotation="90"/>
    </xf>
    <xf numFmtId="49" fontId="8" fillId="8" borderId="22" xfId="0" applyNumberFormat="1" applyFont="1" applyFill="1" applyBorder="1" applyAlignment="1">
      <alignment horizontal="center" vertical="center" textRotation="90"/>
    </xf>
    <xf numFmtId="49" fontId="8" fillId="4" borderId="27" xfId="0" applyNumberFormat="1" applyFont="1" applyFill="1" applyBorder="1" applyAlignment="1">
      <alignment horizontal="center" vertical="center" textRotation="90"/>
    </xf>
    <xf numFmtId="49" fontId="8" fillId="4" borderId="28" xfId="0" applyNumberFormat="1" applyFont="1" applyFill="1" applyBorder="1" applyAlignment="1">
      <alignment horizontal="center" vertical="center" textRotation="90"/>
    </xf>
    <xf numFmtId="49" fontId="8" fillId="4" borderId="30" xfId="0" applyNumberFormat="1" applyFont="1" applyFill="1" applyBorder="1" applyAlignment="1">
      <alignment horizontal="center" vertical="center" textRotation="90"/>
    </xf>
    <xf numFmtId="0" fontId="8" fillId="5" borderId="21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15" fontId="0" fillId="8" borderId="0" xfId="0" applyNumberForma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52">
    <dxf>
      <font>
        <color theme="0"/>
      </font>
      <fill>
        <patternFill>
          <bgColor theme="0" tint="-0.499984740745262"/>
        </patternFill>
      </fill>
    </dxf>
    <dxf>
      <font>
        <color theme="0" tint="-4.9989318521683403E-2"/>
      </font>
      <fill>
        <patternFill>
          <bgColor theme="0" tint="-0.49998474074526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0" tint="-4.9989318521683403E-2"/>
      </font>
      <fill>
        <patternFill>
          <bgColor theme="0" tint="-0.49998474074526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333399"/>
      <color rgb="FF3333CC"/>
      <color rgb="FF0000FF"/>
      <color rgb="FFB85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42332</xdr:rowOff>
    </xdr:from>
    <xdr:to>
      <xdr:col>0</xdr:col>
      <xdr:colOff>755646</xdr:colOff>
      <xdr:row>3</xdr:row>
      <xdr:rowOff>117473</xdr:rowOff>
    </xdr:to>
    <xdr:pic>
      <xdr:nvPicPr>
        <xdr:cNvPr id="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996" y="21166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50"/>
  </sheetPr>
  <dimension ref="A1:CC415"/>
  <sheetViews>
    <sheetView tabSelected="1" zoomScale="90" zoomScaleNormal="90" workbookViewId="0">
      <pane ySplit="39" topLeftCell="A40" activePane="bottomLeft" state="frozen"/>
      <selection pane="bottomLeft" activeCell="O51" sqref="O51"/>
    </sheetView>
  </sheetViews>
  <sheetFormatPr defaultRowHeight="12.75" x14ac:dyDescent="0.2"/>
  <cols>
    <col min="1" max="1" width="15.5703125" customWidth="1"/>
    <col min="2" max="2" width="26.7109375" customWidth="1"/>
    <col min="3" max="3" width="5.7109375" customWidth="1"/>
    <col min="4" max="8" width="2.5703125" customWidth="1"/>
    <col min="9" max="10" width="2.5703125" hidden="1" customWidth="1"/>
    <col min="11" max="11" width="6.7109375" customWidth="1"/>
    <col min="12" max="12" width="7.85546875" customWidth="1"/>
    <col min="13" max="13" width="5.5703125" customWidth="1"/>
    <col min="14" max="14" width="6.85546875" bestFit="1" customWidth="1"/>
    <col min="15" max="15" width="10.7109375" style="1" customWidth="1"/>
    <col min="16" max="16" width="14.140625" style="1" customWidth="1"/>
    <col min="17" max="17" width="14.85546875" customWidth="1"/>
    <col min="18" max="19" width="4.7109375" customWidth="1"/>
    <col min="20" max="20" width="63.7109375" customWidth="1"/>
    <col min="21" max="21" width="9.5703125" style="21" customWidth="1"/>
    <col min="22" max="23" width="0" style="26" hidden="1" customWidth="1"/>
    <col min="24" max="24" width="9.7109375" customWidth="1"/>
    <col min="25" max="26" width="5.42578125" hidden="1" customWidth="1"/>
    <col min="27" max="27" width="5.42578125" customWidth="1"/>
    <col min="28" max="28" width="5.42578125" hidden="1" customWidth="1"/>
    <col min="29" max="29" width="15.85546875" hidden="1" customWidth="1"/>
    <col min="30" max="30" width="10.140625" hidden="1" customWidth="1"/>
    <col min="31" max="32" width="9.5703125" hidden="1" customWidth="1"/>
    <col min="33" max="81" width="9.140625" style="88"/>
  </cols>
  <sheetData>
    <row r="1" spans="1:33" s="88" customFormat="1" ht="13.5" thickBot="1" x14ac:dyDescent="0.25">
      <c r="O1" s="89"/>
      <c r="P1" s="89"/>
      <c r="U1" s="90"/>
      <c r="V1" s="91"/>
      <c r="W1" s="91"/>
    </row>
    <row r="2" spans="1:33" ht="18" x14ac:dyDescent="0.25">
      <c r="A2" s="48"/>
      <c r="B2" s="49" t="s">
        <v>41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1"/>
      <c r="Q2" s="50"/>
      <c r="R2" s="50"/>
      <c r="S2" s="50"/>
      <c r="T2" s="50"/>
      <c r="U2" s="52"/>
      <c r="V2" s="53"/>
      <c r="W2" s="53"/>
      <c r="X2" s="50"/>
      <c r="Y2" s="50"/>
      <c r="Z2" s="50"/>
      <c r="AA2" s="54"/>
      <c r="AB2" s="95"/>
      <c r="AC2" s="95"/>
      <c r="AD2" s="95"/>
      <c r="AE2" s="95"/>
      <c r="AF2" s="96"/>
      <c r="AG2" s="108"/>
    </row>
    <row r="3" spans="1:33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6"/>
      <c r="S3" s="56"/>
      <c r="T3" s="56"/>
      <c r="U3" s="58"/>
      <c r="V3" s="59"/>
      <c r="W3" s="59"/>
      <c r="X3" s="56"/>
      <c r="Y3" s="56"/>
      <c r="Z3" s="56"/>
      <c r="AA3" s="60"/>
      <c r="AB3" s="44"/>
      <c r="AC3" s="44"/>
      <c r="AD3" s="44"/>
      <c r="AE3" s="44"/>
      <c r="AF3" s="47"/>
      <c r="AG3" s="108"/>
    </row>
    <row r="4" spans="1:33" x14ac:dyDescent="0.2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57"/>
      <c r="Q4" s="56"/>
      <c r="R4" s="56"/>
      <c r="S4" s="56"/>
      <c r="T4" s="56"/>
      <c r="U4" s="58"/>
      <c r="V4" s="59"/>
      <c r="W4" s="59"/>
      <c r="X4" s="56"/>
      <c r="Y4" s="56"/>
      <c r="Z4" s="56"/>
      <c r="AA4" s="60"/>
      <c r="AB4" s="44"/>
      <c r="AC4" s="44"/>
      <c r="AD4" s="44"/>
      <c r="AE4" s="44"/>
      <c r="AF4" s="47"/>
      <c r="AG4" s="108"/>
    </row>
    <row r="5" spans="1:33" x14ac:dyDescent="0.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7"/>
      <c r="Q5" s="56"/>
      <c r="R5" s="56"/>
      <c r="S5" s="56"/>
      <c r="T5" s="56"/>
      <c r="U5" s="58"/>
      <c r="V5" s="59"/>
      <c r="W5" s="59"/>
      <c r="X5" s="56"/>
      <c r="Y5" s="56"/>
      <c r="Z5" s="56"/>
      <c r="AA5" s="60"/>
      <c r="AB5" s="44"/>
      <c r="AC5" s="44"/>
      <c r="AD5" s="44"/>
      <c r="AE5" s="44"/>
      <c r="AF5" s="47"/>
      <c r="AG5" s="108"/>
    </row>
    <row r="6" spans="1:33" ht="18" x14ac:dyDescent="0.25">
      <c r="A6" s="55"/>
      <c r="B6" s="93" t="s">
        <v>42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56"/>
      <c r="R6" s="56"/>
      <c r="S6" s="56"/>
      <c r="T6" s="56"/>
      <c r="U6" s="58"/>
      <c r="V6" s="59"/>
      <c r="W6" s="59"/>
      <c r="X6" s="56"/>
      <c r="Y6" s="56"/>
      <c r="Z6" s="56"/>
      <c r="AA6" s="60"/>
      <c r="AB6" s="44"/>
      <c r="AC6" s="44"/>
      <c r="AD6" s="44"/>
      <c r="AE6" s="44"/>
      <c r="AF6" s="47"/>
      <c r="AG6" s="108"/>
    </row>
    <row r="7" spans="1:33" ht="15.75" x14ac:dyDescent="0.25">
      <c r="A7" s="55"/>
      <c r="B7" s="6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7"/>
      <c r="Q7" s="56"/>
      <c r="R7" s="56"/>
      <c r="S7" s="56"/>
      <c r="T7" s="56"/>
      <c r="U7" s="58"/>
      <c r="V7" s="59"/>
      <c r="W7" s="59"/>
      <c r="X7" s="56"/>
      <c r="Y7" s="56"/>
      <c r="Z7" s="56"/>
      <c r="AA7" s="60"/>
      <c r="AB7" s="44"/>
      <c r="AC7" s="44"/>
      <c r="AD7" s="44"/>
      <c r="AE7" s="44"/>
      <c r="AF7" s="47"/>
      <c r="AG7" s="108"/>
    </row>
    <row r="8" spans="1:33" ht="15.75" x14ac:dyDescent="0.25">
      <c r="A8" s="55"/>
      <c r="B8" s="62" t="s">
        <v>46</v>
      </c>
      <c r="C8" s="61" t="s">
        <v>69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7"/>
      <c r="Q8" s="56"/>
      <c r="R8" s="56"/>
      <c r="S8" s="56"/>
      <c r="T8" s="56"/>
      <c r="U8" s="58"/>
      <c r="V8" s="59"/>
      <c r="W8" s="59"/>
      <c r="X8" s="56"/>
      <c r="Y8" s="56"/>
      <c r="Z8" s="56"/>
      <c r="AA8" s="60"/>
      <c r="AB8" s="44"/>
      <c r="AC8" s="44"/>
      <c r="AD8" s="44"/>
      <c r="AE8" s="44"/>
      <c r="AF8" s="47"/>
      <c r="AG8" s="108"/>
    </row>
    <row r="9" spans="1:33" ht="14.25" x14ac:dyDescent="0.2">
      <c r="A9" s="55"/>
      <c r="B9" s="62"/>
      <c r="C9" s="64" t="s">
        <v>177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7"/>
      <c r="Q9" s="56"/>
      <c r="R9" s="56"/>
      <c r="S9" s="56"/>
      <c r="T9" s="56"/>
      <c r="U9" s="58"/>
      <c r="V9" s="59"/>
      <c r="W9" s="59"/>
      <c r="X9" s="56"/>
      <c r="Y9" s="56"/>
      <c r="Z9" s="56"/>
      <c r="AA9" s="60"/>
      <c r="AB9" s="44"/>
      <c r="AC9" s="44"/>
      <c r="AD9" s="44"/>
      <c r="AE9" s="44"/>
      <c r="AF9" s="47"/>
      <c r="AG9" s="108"/>
    </row>
    <row r="10" spans="1:33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7"/>
      <c r="Q10" s="56"/>
      <c r="R10" s="56"/>
      <c r="S10" s="56"/>
      <c r="T10" s="56"/>
      <c r="U10" s="58"/>
      <c r="V10" s="59"/>
      <c r="W10" s="59"/>
      <c r="X10" s="56"/>
      <c r="Y10" s="56"/>
      <c r="Z10" s="56"/>
      <c r="AA10" s="60"/>
      <c r="AB10" s="44"/>
      <c r="AC10" s="44"/>
      <c r="AD10" s="44"/>
      <c r="AE10" s="44"/>
      <c r="AF10" s="47"/>
      <c r="AG10" s="108"/>
    </row>
    <row r="11" spans="1:33" ht="15.75" x14ac:dyDescent="0.25">
      <c r="A11" s="55"/>
      <c r="B11" s="58" t="s">
        <v>45</v>
      </c>
      <c r="C11" s="141" t="s">
        <v>68</v>
      </c>
      <c r="D11" s="141"/>
      <c r="E11" s="141"/>
      <c r="F11" s="65" t="s">
        <v>178</v>
      </c>
      <c r="G11" s="66"/>
      <c r="H11" s="56"/>
      <c r="I11" s="56"/>
      <c r="J11" s="56"/>
      <c r="K11" s="56"/>
      <c r="L11" s="56"/>
      <c r="M11" s="56"/>
      <c r="N11" s="56"/>
      <c r="O11" s="57"/>
      <c r="P11" s="57"/>
      <c r="Q11" s="56"/>
      <c r="R11" s="56"/>
      <c r="S11" s="56"/>
      <c r="T11" s="56"/>
      <c r="U11" s="58"/>
      <c r="V11" s="59"/>
      <c r="W11" s="59"/>
      <c r="X11" s="56"/>
      <c r="Y11" s="56"/>
      <c r="Z11" s="56"/>
      <c r="AA11" s="60"/>
      <c r="AB11" s="44"/>
      <c r="AC11" s="44"/>
      <c r="AD11" s="44"/>
      <c r="AE11" s="44"/>
      <c r="AF11" s="47"/>
      <c r="AG11" s="108"/>
    </row>
    <row r="12" spans="1:33" ht="14.25" x14ac:dyDescent="0.2">
      <c r="A12" s="55"/>
      <c r="B12" s="67" t="s">
        <v>44</v>
      </c>
      <c r="C12" s="143" t="s">
        <v>179</v>
      </c>
      <c r="D12" s="143"/>
      <c r="E12" s="143"/>
      <c r="F12" s="68" t="s">
        <v>67</v>
      </c>
      <c r="G12" s="63"/>
      <c r="H12" s="56"/>
      <c r="I12" s="56"/>
      <c r="J12" s="56"/>
      <c r="K12" s="56"/>
      <c r="L12" s="56"/>
      <c r="M12" s="56"/>
      <c r="N12" s="56"/>
      <c r="O12" s="57"/>
      <c r="P12" s="57"/>
      <c r="Q12" s="56"/>
      <c r="R12" s="56"/>
      <c r="S12" s="56"/>
      <c r="T12" s="56"/>
      <c r="U12" s="58"/>
      <c r="V12" s="59"/>
      <c r="W12" s="59"/>
      <c r="X12" s="56"/>
      <c r="Y12" s="56"/>
      <c r="Z12" s="56"/>
      <c r="AA12" s="60"/>
      <c r="AB12" s="44"/>
      <c r="AC12" s="44"/>
      <c r="AD12" s="44"/>
      <c r="AE12" s="44"/>
      <c r="AF12" s="47"/>
      <c r="AG12" s="108"/>
    </row>
    <row r="13" spans="1:33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6"/>
      <c r="R13" s="56"/>
      <c r="S13" s="56"/>
      <c r="T13" s="56"/>
      <c r="U13" s="58"/>
      <c r="V13" s="59"/>
      <c r="W13" s="59"/>
      <c r="X13" s="56"/>
      <c r="Y13" s="56"/>
      <c r="Z13" s="56"/>
      <c r="AA13" s="60"/>
      <c r="AB13" s="44"/>
      <c r="AC13" s="44"/>
      <c r="AD13" s="44"/>
      <c r="AE13" s="44"/>
      <c r="AF13" s="47"/>
      <c r="AG13" s="108"/>
    </row>
    <row r="14" spans="1:33" ht="15" x14ac:dyDescent="0.2">
      <c r="A14" s="55"/>
      <c r="B14" s="58" t="s">
        <v>43</v>
      </c>
      <c r="C14" s="142" t="s">
        <v>70</v>
      </c>
      <c r="D14" s="142"/>
      <c r="E14" s="142"/>
      <c r="F14" s="69" t="s">
        <v>67</v>
      </c>
      <c r="G14" s="58"/>
      <c r="H14" s="56"/>
      <c r="I14" s="56"/>
      <c r="J14" s="56"/>
      <c r="K14" s="56"/>
      <c r="L14" s="56"/>
      <c r="M14" s="56"/>
      <c r="N14" s="56"/>
      <c r="O14" s="57"/>
      <c r="P14" s="57"/>
      <c r="Q14" s="56"/>
      <c r="R14" s="56"/>
      <c r="S14" s="56"/>
      <c r="T14" s="56"/>
      <c r="U14" s="58"/>
      <c r="V14" s="59"/>
      <c r="W14" s="59"/>
      <c r="X14" s="56"/>
      <c r="Y14" s="56"/>
      <c r="Z14" s="56"/>
      <c r="AA14" s="60"/>
      <c r="AB14" s="44"/>
      <c r="AC14" s="44"/>
      <c r="AD14" s="44"/>
      <c r="AE14" s="44"/>
      <c r="AF14" s="47"/>
      <c r="AG14" s="108"/>
    </row>
    <row r="15" spans="1:33" x14ac:dyDescent="0.2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7"/>
      <c r="Q15" s="56"/>
      <c r="R15" s="56"/>
      <c r="S15" s="56"/>
      <c r="T15" s="56"/>
      <c r="U15" s="58"/>
      <c r="V15" s="59"/>
      <c r="W15" s="59"/>
      <c r="X15" s="56"/>
      <c r="Y15" s="56"/>
      <c r="Z15" s="56"/>
      <c r="AA15" s="60"/>
      <c r="AB15" s="44"/>
      <c r="AC15" s="44"/>
      <c r="AD15" s="44"/>
      <c r="AE15" s="44"/>
      <c r="AF15" s="47"/>
      <c r="AG15" s="108"/>
    </row>
    <row r="16" spans="1:33" x14ac:dyDescent="0.2">
      <c r="A16" s="55"/>
      <c r="B16" s="70" t="s">
        <v>48</v>
      </c>
      <c r="C16" s="58" t="s">
        <v>49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7"/>
      <c r="Q16" s="56"/>
      <c r="R16" s="56"/>
      <c r="S16" s="56"/>
      <c r="T16" s="56"/>
      <c r="U16" s="58"/>
      <c r="V16" s="59"/>
      <c r="W16" s="59"/>
      <c r="X16" s="56"/>
      <c r="Y16" s="56"/>
      <c r="Z16" s="56"/>
      <c r="AA16" s="60"/>
      <c r="AB16" s="44"/>
      <c r="AC16" s="44"/>
      <c r="AD16" s="44"/>
      <c r="AE16" s="44"/>
      <c r="AF16" s="47"/>
      <c r="AG16" s="108"/>
    </row>
    <row r="17" spans="1:33" x14ac:dyDescent="0.2">
      <c r="A17" s="55"/>
      <c r="B17" s="70" t="s">
        <v>47</v>
      </c>
      <c r="C17" s="144">
        <v>41164</v>
      </c>
      <c r="D17" s="144"/>
      <c r="E17" s="144"/>
      <c r="F17" s="144"/>
      <c r="G17" s="56"/>
      <c r="H17" s="56"/>
      <c r="I17" s="56"/>
      <c r="J17" s="56"/>
      <c r="K17" s="56"/>
      <c r="L17" s="56"/>
      <c r="M17" s="56"/>
      <c r="N17" s="56"/>
      <c r="O17" s="57"/>
      <c r="P17" s="57"/>
      <c r="Q17" s="56"/>
      <c r="R17" s="56"/>
      <c r="S17" s="56"/>
      <c r="T17" s="56"/>
      <c r="U17" s="58"/>
      <c r="V17" s="59"/>
      <c r="W17" s="59"/>
      <c r="X17" s="56"/>
      <c r="Y17" s="56"/>
      <c r="Z17" s="56"/>
      <c r="AA17" s="60"/>
      <c r="AB17" s="44"/>
      <c r="AC17" s="44"/>
      <c r="AD17" s="44"/>
      <c r="AE17" s="44"/>
      <c r="AF17" s="47"/>
      <c r="AG17" s="108"/>
    </row>
    <row r="18" spans="1:33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7"/>
      <c r="Q18" s="56"/>
      <c r="R18" s="56"/>
      <c r="S18" s="56"/>
      <c r="T18" s="56"/>
      <c r="U18" s="58"/>
      <c r="V18" s="59"/>
      <c r="W18" s="59"/>
      <c r="X18" s="56"/>
      <c r="Y18" s="56"/>
      <c r="Z18" s="56"/>
      <c r="AA18" s="60"/>
      <c r="AB18" s="44"/>
      <c r="AC18" s="44"/>
      <c r="AD18" s="44"/>
      <c r="AE18" s="44"/>
      <c r="AF18" s="47"/>
      <c r="AG18" s="108"/>
    </row>
    <row r="19" spans="1:33" x14ac:dyDescent="0.2">
      <c r="A19" s="55"/>
      <c r="B19" s="70" t="s">
        <v>50</v>
      </c>
      <c r="C19" s="58" t="s">
        <v>51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7"/>
      <c r="Q19" s="56"/>
      <c r="R19" s="56"/>
      <c r="S19" s="56"/>
      <c r="T19" s="56"/>
      <c r="U19" s="58"/>
      <c r="V19" s="59"/>
      <c r="W19" s="59"/>
      <c r="X19" s="56"/>
      <c r="Y19" s="56"/>
      <c r="Z19" s="56"/>
      <c r="AA19" s="60"/>
      <c r="AB19" s="44"/>
      <c r="AC19" s="44"/>
      <c r="AD19" s="44"/>
      <c r="AE19" s="44"/>
      <c r="AF19" s="47"/>
      <c r="AG19" s="108"/>
    </row>
    <row r="20" spans="1:33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  <c r="Q20" s="56"/>
      <c r="R20" s="56"/>
      <c r="S20" s="56"/>
      <c r="T20" s="56"/>
      <c r="U20" s="58"/>
      <c r="V20" s="59"/>
      <c r="W20" s="59"/>
      <c r="X20" s="56"/>
      <c r="Y20" s="56"/>
      <c r="Z20" s="56"/>
      <c r="AA20" s="60"/>
      <c r="AB20" s="44"/>
      <c r="AC20" s="44"/>
      <c r="AD20" s="44"/>
      <c r="AE20" s="44"/>
      <c r="AF20" s="47"/>
      <c r="AG20" s="108"/>
    </row>
    <row r="21" spans="1:33" hidden="1" x14ac:dyDescent="0.2">
      <c r="A21" s="85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5"/>
      <c r="Q21" s="44"/>
      <c r="R21" s="44"/>
      <c r="S21" s="44"/>
      <c r="T21" s="44"/>
      <c r="U21" s="86"/>
      <c r="V21" s="87"/>
      <c r="W21" s="87"/>
      <c r="X21" s="44"/>
      <c r="Y21" s="44"/>
      <c r="Z21" s="44"/>
      <c r="AA21" s="47"/>
      <c r="AB21" s="44"/>
      <c r="AC21" s="44"/>
      <c r="AD21" s="44"/>
      <c r="AE21" s="44"/>
      <c r="AF21" s="47"/>
      <c r="AG21" s="108"/>
    </row>
    <row r="22" spans="1:33" hidden="1" x14ac:dyDescent="0.2">
      <c r="A22" s="8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4"/>
      <c r="R22" s="44"/>
      <c r="S22" s="44"/>
      <c r="T22" s="44"/>
      <c r="U22" s="86"/>
      <c r="V22" s="87"/>
      <c r="W22" s="87"/>
      <c r="X22" s="44"/>
      <c r="Y22" s="44"/>
      <c r="Z22" s="44"/>
      <c r="AA22" s="47"/>
      <c r="AB22" s="44"/>
      <c r="AC22" s="44"/>
      <c r="AD22" s="44"/>
      <c r="AE22" s="44"/>
      <c r="AF22" s="47"/>
      <c r="AG22" s="108"/>
    </row>
    <row r="23" spans="1:33" hidden="1" x14ac:dyDescent="0.2">
      <c r="A23" s="8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4"/>
      <c r="R23" s="44"/>
      <c r="S23" s="44"/>
      <c r="T23" s="44"/>
      <c r="U23" s="86"/>
      <c r="V23" s="87"/>
      <c r="W23" s="87"/>
      <c r="X23" s="44"/>
      <c r="Y23" s="44"/>
      <c r="Z23" s="44"/>
      <c r="AA23" s="47"/>
      <c r="AB23" s="44"/>
      <c r="AC23" s="44"/>
      <c r="AD23" s="44"/>
      <c r="AE23" s="44"/>
      <c r="AF23" s="47"/>
      <c r="AG23" s="108"/>
    </row>
    <row r="24" spans="1:33" hidden="1" x14ac:dyDescent="0.2">
      <c r="A24" s="8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4"/>
      <c r="R24" s="44"/>
      <c r="S24" s="44"/>
      <c r="T24" s="44"/>
      <c r="U24" s="86"/>
      <c r="V24" s="87"/>
      <c r="W24" s="87"/>
      <c r="X24" s="44"/>
      <c r="Y24" s="44"/>
      <c r="Z24" s="44"/>
      <c r="AA24" s="47"/>
      <c r="AB24" s="44"/>
      <c r="AC24" s="44"/>
      <c r="AD24" s="44"/>
      <c r="AE24" s="44"/>
      <c r="AF24" s="47"/>
      <c r="AG24" s="108"/>
    </row>
    <row r="25" spans="1:33" hidden="1" x14ac:dyDescent="0.2">
      <c r="A25" s="8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4"/>
      <c r="R25" s="44"/>
      <c r="S25" s="44"/>
      <c r="T25" s="44"/>
      <c r="U25" s="86"/>
      <c r="V25" s="87"/>
      <c r="W25" s="87"/>
      <c r="X25" s="44"/>
      <c r="Y25" s="44"/>
      <c r="Z25" s="44"/>
      <c r="AA25" s="47"/>
      <c r="AB25" s="44"/>
      <c r="AC25" s="44"/>
      <c r="AD25" s="44"/>
      <c r="AE25" s="44"/>
      <c r="AF25" s="47"/>
      <c r="AG25" s="108"/>
    </row>
    <row r="26" spans="1:33" hidden="1" x14ac:dyDescent="0.2">
      <c r="A26" s="8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5"/>
      <c r="Q26" s="44"/>
      <c r="R26" s="44"/>
      <c r="S26" s="44"/>
      <c r="T26" s="44"/>
      <c r="U26" s="86"/>
      <c r="V26" s="87"/>
      <c r="W26" s="87"/>
      <c r="X26" s="44"/>
      <c r="Y26" s="44"/>
      <c r="Z26" s="44"/>
      <c r="AA26" s="47"/>
      <c r="AB26" s="44"/>
      <c r="AC26" s="44"/>
      <c r="AD26" s="44"/>
      <c r="AE26" s="44"/>
      <c r="AF26" s="47"/>
      <c r="AG26" s="108"/>
    </row>
    <row r="27" spans="1:33" hidden="1" x14ac:dyDescent="0.2">
      <c r="A27" s="8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5"/>
      <c r="Q27" s="44"/>
      <c r="R27" s="44"/>
      <c r="S27" s="44"/>
      <c r="T27" s="44"/>
      <c r="U27" s="86"/>
      <c r="V27" s="87"/>
      <c r="W27" s="87"/>
      <c r="X27" s="44"/>
      <c r="Y27" s="44"/>
      <c r="Z27" s="44"/>
      <c r="AA27" s="47"/>
      <c r="AB27" s="44"/>
      <c r="AC27" s="44"/>
      <c r="AD27" s="44"/>
      <c r="AE27" s="44"/>
      <c r="AF27" s="47"/>
      <c r="AG27" s="108"/>
    </row>
    <row r="28" spans="1:33" ht="13.5" thickBot="1" x14ac:dyDescent="0.2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6"/>
      <c r="R28" s="56"/>
      <c r="S28" s="56"/>
      <c r="T28" s="56"/>
      <c r="U28" s="58"/>
      <c r="V28" s="59"/>
      <c r="W28" s="59"/>
      <c r="X28" s="56"/>
      <c r="Y28" s="56"/>
      <c r="Z28" s="56"/>
      <c r="AA28" s="60"/>
      <c r="AB28" s="44"/>
      <c r="AC28" s="44"/>
      <c r="AD28" s="44"/>
      <c r="AE28" s="44"/>
      <c r="AF28" s="47"/>
      <c r="AG28" s="108"/>
    </row>
    <row r="29" spans="1:33" ht="12.75" hidden="1" customHeight="1" thickBot="1" x14ac:dyDescent="0.2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44"/>
      <c r="L29" s="44"/>
      <c r="M29" s="44"/>
      <c r="N29" s="44"/>
      <c r="O29" s="45"/>
      <c r="P29" s="45"/>
      <c r="Q29" s="44"/>
      <c r="R29" s="44"/>
      <c r="S29" s="44"/>
      <c r="T29" s="44"/>
      <c r="U29" s="86"/>
      <c r="V29" s="87"/>
      <c r="W29" s="87"/>
      <c r="X29" s="44"/>
      <c r="Y29" s="44"/>
      <c r="Z29" s="44"/>
      <c r="AA29" s="47"/>
      <c r="AB29" s="44"/>
      <c r="AC29" s="44"/>
      <c r="AD29" s="44"/>
      <c r="AE29" s="44"/>
      <c r="AF29" s="47"/>
      <c r="AG29" s="108"/>
    </row>
    <row r="30" spans="1:33" ht="15" hidden="1" customHeight="1" x14ac:dyDescent="0.2">
      <c r="A30" s="71" t="s">
        <v>18</v>
      </c>
      <c r="B30" s="72" t="s">
        <v>28</v>
      </c>
      <c r="C30" s="56"/>
      <c r="D30" s="56"/>
      <c r="E30" s="56"/>
      <c r="F30" s="56"/>
      <c r="G30" s="56"/>
      <c r="H30" s="56"/>
      <c r="I30" s="56"/>
      <c r="J30" s="56"/>
      <c r="K30" s="44"/>
      <c r="L30" s="44"/>
      <c r="M30" s="44"/>
      <c r="N30" s="44"/>
      <c r="O30" s="57"/>
      <c r="P30" s="57"/>
      <c r="Q30" s="56"/>
      <c r="R30" s="56"/>
      <c r="S30" s="56"/>
      <c r="T30" s="56"/>
      <c r="U30" s="58"/>
      <c r="V30" s="59"/>
      <c r="W30" s="59"/>
      <c r="X30" s="56"/>
      <c r="Y30" s="128" t="s">
        <v>12</v>
      </c>
      <c r="Z30" s="128" t="s">
        <v>13</v>
      </c>
      <c r="AA30" s="128" t="s">
        <v>14</v>
      </c>
      <c r="AB30" s="131" t="s">
        <v>15</v>
      </c>
      <c r="AC30" s="44"/>
      <c r="AD30" s="44"/>
      <c r="AE30" s="44"/>
      <c r="AF30" s="47"/>
      <c r="AG30" s="108"/>
    </row>
    <row r="31" spans="1:33" ht="15" hidden="1" customHeight="1" x14ac:dyDescent="0.2">
      <c r="A31" s="71" t="s">
        <v>19</v>
      </c>
      <c r="B31" s="72" t="s">
        <v>21</v>
      </c>
      <c r="C31" s="56"/>
      <c r="D31" s="56"/>
      <c r="E31" s="56"/>
      <c r="F31" s="56"/>
      <c r="G31" s="56"/>
      <c r="H31" s="56"/>
      <c r="I31" s="56"/>
      <c r="J31" s="56"/>
      <c r="K31" s="44"/>
      <c r="L31" s="44"/>
      <c r="M31" s="44"/>
      <c r="N31" s="44"/>
      <c r="O31" s="57"/>
      <c r="P31" s="57"/>
      <c r="Q31" s="56"/>
      <c r="R31" s="56"/>
      <c r="S31" s="56"/>
      <c r="T31" s="56"/>
      <c r="U31" s="58"/>
      <c r="V31" s="59"/>
      <c r="W31" s="59"/>
      <c r="X31" s="56"/>
      <c r="Y31" s="129"/>
      <c r="Z31" s="129"/>
      <c r="AA31" s="129"/>
      <c r="AB31" s="132"/>
      <c r="AC31" s="44"/>
      <c r="AD31" s="44"/>
      <c r="AE31" s="44"/>
      <c r="AF31" s="47"/>
      <c r="AG31" s="108"/>
    </row>
    <row r="32" spans="1:33" ht="15" hidden="1" customHeight="1" x14ac:dyDescent="0.2">
      <c r="A32" s="71" t="s">
        <v>20</v>
      </c>
      <c r="B32" s="73">
        <v>40399</v>
      </c>
      <c r="C32" s="56"/>
      <c r="D32" s="56"/>
      <c r="E32" s="56"/>
      <c r="F32" s="56"/>
      <c r="G32" s="56"/>
      <c r="H32" s="56"/>
      <c r="I32" s="56"/>
      <c r="J32" s="56"/>
      <c r="K32" s="44"/>
      <c r="L32" s="44"/>
      <c r="M32" s="44"/>
      <c r="N32" s="44"/>
      <c r="O32" s="57"/>
      <c r="P32" s="57"/>
      <c r="Q32" s="56"/>
      <c r="R32" s="56"/>
      <c r="S32" s="56"/>
      <c r="T32" s="56"/>
      <c r="U32" s="58"/>
      <c r="V32" s="59"/>
      <c r="W32" s="59"/>
      <c r="X32" s="56"/>
      <c r="Y32" s="129"/>
      <c r="Z32" s="129"/>
      <c r="AA32" s="129"/>
      <c r="AB32" s="132"/>
      <c r="AC32" s="134" t="s">
        <v>34</v>
      </c>
      <c r="AD32" s="135"/>
      <c r="AE32" s="135"/>
      <c r="AF32" s="136"/>
      <c r="AG32" s="108"/>
    </row>
    <row r="33" spans="1:81" ht="15" hidden="1" customHeight="1" x14ac:dyDescent="0.2">
      <c r="A33" s="74"/>
      <c r="B33" s="75"/>
      <c r="C33" s="56"/>
      <c r="D33" s="56"/>
      <c r="E33" s="56"/>
      <c r="F33" s="56"/>
      <c r="G33" s="56"/>
      <c r="H33" s="56"/>
      <c r="I33" s="56"/>
      <c r="J33" s="56"/>
      <c r="K33" s="44"/>
      <c r="L33" s="44"/>
      <c r="M33" s="44"/>
      <c r="N33" s="44"/>
      <c r="O33" s="57"/>
      <c r="P33" s="57"/>
      <c r="Q33" s="56"/>
      <c r="R33" s="56"/>
      <c r="S33" s="56"/>
      <c r="T33" s="56"/>
      <c r="U33" s="58"/>
      <c r="V33" s="59"/>
      <c r="W33" s="59"/>
      <c r="X33" s="56"/>
      <c r="Y33" s="129"/>
      <c r="Z33" s="129"/>
      <c r="AA33" s="129"/>
      <c r="AB33" s="132"/>
      <c r="AC33" s="137"/>
      <c r="AD33" s="135"/>
      <c r="AE33" s="135"/>
      <c r="AF33" s="136"/>
      <c r="AG33" s="108"/>
    </row>
    <row r="34" spans="1:81" ht="15" hidden="1" customHeight="1" x14ac:dyDescent="0.2">
      <c r="A34" s="74"/>
      <c r="B34" s="76" t="s">
        <v>32</v>
      </c>
      <c r="C34" s="56">
        <f>COUNT(#REF!,W41:W107)</f>
        <v>14</v>
      </c>
      <c r="D34" s="56"/>
      <c r="E34" s="56"/>
      <c r="F34" s="56"/>
      <c r="G34" s="56"/>
      <c r="H34" s="56"/>
      <c r="I34" s="56"/>
      <c r="J34" s="56"/>
      <c r="K34" s="44"/>
      <c r="L34" s="44"/>
      <c r="M34" s="44"/>
      <c r="N34" s="44"/>
      <c r="O34" s="57"/>
      <c r="P34" s="57"/>
      <c r="Q34" s="56"/>
      <c r="R34" s="56"/>
      <c r="S34" s="56"/>
      <c r="T34" s="56"/>
      <c r="U34" s="58"/>
      <c r="V34" s="59"/>
      <c r="W34" s="59"/>
      <c r="X34" s="56"/>
      <c r="Y34" s="129"/>
      <c r="Z34" s="129"/>
      <c r="AA34" s="129"/>
      <c r="AB34" s="132"/>
      <c r="AC34" s="137"/>
      <c r="AD34" s="135"/>
      <c r="AE34" s="135"/>
      <c r="AF34" s="136"/>
      <c r="AG34" s="108"/>
    </row>
    <row r="35" spans="1:81" ht="15" hidden="1" customHeight="1" x14ac:dyDescent="0.2">
      <c r="A35" s="74"/>
      <c r="B35" s="76" t="s">
        <v>33</v>
      </c>
      <c r="C35" s="56" t="e">
        <f>SUM(#REF!,W41:W107)/C34</f>
        <v>#REF!</v>
      </c>
      <c r="D35" s="56"/>
      <c r="E35" s="56"/>
      <c r="F35" s="56"/>
      <c r="G35" s="56"/>
      <c r="H35" s="56"/>
      <c r="I35" s="56"/>
      <c r="J35" s="56"/>
      <c r="K35" s="44"/>
      <c r="L35" s="44"/>
      <c r="M35" s="44"/>
      <c r="N35" s="44"/>
      <c r="O35" s="57"/>
      <c r="P35" s="57"/>
      <c r="Q35" s="56"/>
      <c r="R35" s="56"/>
      <c r="S35" s="56"/>
      <c r="T35" s="56"/>
      <c r="U35" s="58"/>
      <c r="V35" s="59"/>
      <c r="W35" s="59"/>
      <c r="X35" s="56"/>
      <c r="Y35" s="129"/>
      <c r="Z35" s="129"/>
      <c r="AA35" s="129"/>
      <c r="AB35" s="132"/>
      <c r="AC35" s="137"/>
      <c r="AD35" s="135"/>
      <c r="AE35" s="135"/>
      <c r="AF35" s="136"/>
      <c r="AG35" s="108"/>
    </row>
    <row r="36" spans="1:81" ht="15" hidden="1" customHeight="1" thickBot="1" x14ac:dyDescent="0.25">
      <c r="A36" s="74"/>
      <c r="B36" s="76"/>
      <c r="C36" s="56"/>
      <c r="D36" s="56"/>
      <c r="E36" s="56"/>
      <c r="F36" s="56"/>
      <c r="G36" s="56"/>
      <c r="H36" s="56"/>
      <c r="I36" s="56"/>
      <c r="J36" s="56"/>
      <c r="K36" s="44"/>
      <c r="L36" s="44"/>
      <c r="M36" s="44"/>
      <c r="N36" s="44"/>
      <c r="O36" s="57"/>
      <c r="P36" s="57"/>
      <c r="Q36" s="56"/>
      <c r="R36" s="56"/>
      <c r="S36" s="56"/>
      <c r="T36" s="56"/>
      <c r="U36" s="58"/>
      <c r="V36" s="59"/>
      <c r="W36" s="59"/>
      <c r="X36" s="56"/>
      <c r="Y36" s="129"/>
      <c r="Z36" s="129"/>
      <c r="AA36" s="129"/>
      <c r="AB36" s="132"/>
      <c r="AC36" s="101"/>
      <c r="AD36" s="101"/>
      <c r="AE36" s="101"/>
      <c r="AF36" s="102"/>
      <c r="AG36" s="108"/>
    </row>
    <row r="37" spans="1:81" ht="15" customHeight="1" thickBot="1" x14ac:dyDescent="0.2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138" t="s">
        <v>35</v>
      </c>
      <c r="L37" s="139"/>
      <c r="M37" s="139"/>
      <c r="N37" s="140"/>
      <c r="O37" s="79"/>
      <c r="P37" s="79"/>
      <c r="Q37" s="78"/>
      <c r="R37" s="78"/>
      <c r="S37" s="78"/>
      <c r="T37" s="80"/>
      <c r="U37" s="81"/>
      <c r="V37" s="82"/>
      <c r="W37" s="83"/>
      <c r="X37" s="78"/>
      <c r="Y37" s="130"/>
      <c r="Z37" s="130"/>
      <c r="AA37" s="84"/>
      <c r="AB37" s="133"/>
      <c r="AC37" s="44"/>
      <c r="AD37" s="36"/>
      <c r="AE37" s="36"/>
      <c r="AF37" s="97"/>
      <c r="AG37" s="108"/>
    </row>
    <row r="38" spans="1:81" ht="41.25" customHeight="1" thickBot="1" x14ac:dyDescent="0.25">
      <c r="A38" s="2" t="s">
        <v>17</v>
      </c>
      <c r="B38" s="10" t="s">
        <v>5</v>
      </c>
      <c r="C38" s="2" t="s">
        <v>7</v>
      </c>
      <c r="D38" s="145" t="s">
        <v>8</v>
      </c>
      <c r="E38" s="146"/>
      <c r="F38" s="146"/>
      <c r="G38" s="146"/>
      <c r="H38" s="146"/>
      <c r="I38" s="146"/>
      <c r="J38" s="146"/>
      <c r="K38" s="2" t="s">
        <v>36</v>
      </c>
      <c r="L38" s="4" t="s">
        <v>37</v>
      </c>
      <c r="M38" s="4" t="s">
        <v>38</v>
      </c>
      <c r="N38" s="4" t="s">
        <v>9</v>
      </c>
      <c r="O38" s="4" t="s">
        <v>39</v>
      </c>
      <c r="P38" s="4" t="s">
        <v>52</v>
      </c>
      <c r="Q38" s="4" t="s">
        <v>16</v>
      </c>
      <c r="R38" s="126" t="s">
        <v>71</v>
      </c>
      <c r="S38" s="127"/>
      <c r="T38" s="4" t="s">
        <v>1</v>
      </c>
      <c r="U38" s="33" t="s">
        <v>2</v>
      </c>
      <c r="V38" s="34" t="s">
        <v>22</v>
      </c>
      <c r="W38" s="35" t="s">
        <v>23</v>
      </c>
      <c r="X38" s="3" t="s">
        <v>40</v>
      </c>
      <c r="Y38" s="46" t="s">
        <v>3</v>
      </c>
      <c r="Z38" s="3" t="s">
        <v>3</v>
      </c>
      <c r="AA38" s="3" t="s">
        <v>3</v>
      </c>
      <c r="AB38" s="3" t="s">
        <v>3</v>
      </c>
      <c r="AC38" s="3"/>
      <c r="AD38" s="3"/>
      <c r="AE38" s="3"/>
      <c r="AF38" s="3"/>
      <c r="AG38" s="108"/>
    </row>
    <row r="39" spans="1:81" ht="13.5" customHeight="1" x14ac:dyDescent="0.2">
      <c r="A39" s="98" t="s">
        <v>6</v>
      </c>
      <c r="B39" s="99"/>
      <c r="C39" s="6"/>
      <c r="D39" s="11"/>
      <c r="E39" s="12"/>
      <c r="F39" s="12"/>
      <c r="G39" s="12"/>
      <c r="H39" s="12"/>
      <c r="I39" s="12"/>
      <c r="J39" s="12"/>
      <c r="K39" s="5"/>
      <c r="L39" s="8"/>
      <c r="M39" s="8"/>
      <c r="N39" s="8"/>
      <c r="O39" s="8"/>
      <c r="P39" s="8"/>
      <c r="Q39" s="8"/>
      <c r="R39" s="8"/>
      <c r="S39" s="8"/>
      <c r="T39" s="7"/>
      <c r="U39" s="27"/>
      <c r="V39" s="121" t="s">
        <v>26</v>
      </c>
      <c r="W39" s="122"/>
      <c r="X39" s="9"/>
      <c r="Y39" s="9"/>
      <c r="Z39" s="9"/>
      <c r="AA39" s="9"/>
      <c r="AB39" s="9"/>
      <c r="AC39" s="18"/>
      <c r="AD39" s="18"/>
      <c r="AE39" s="18"/>
      <c r="AF39" s="18"/>
      <c r="AG39" s="108"/>
    </row>
    <row r="40" spans="1:81" ht="19.5" customHeight="1" x14ac:dyDescent="0.2">
      <c r="A40" s="123" t="s">
        <v>29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108"/>
    </row>
    <row r="41" spans="1:81" s="17" customFormat="1" ht="15" customHeight="1" x14ac:dyDescent="0.25">
      <c r="A41" s="100" t="s">
        <v>159</v>
      </c>
      <c r="B41" s="43" t="s">
        <v>72</v>
      </c>
      <c r="C41" s="37">
        <v>0</v>
      </c>
      <c r="D41" s="15">
        <f t="shared" ref="D41:J56" si="0">$C41</f>
        <v>0</v>
      </c>
      <c r="E41" s="16">
        <f t="shared" si="0"/>
        <v>0</v>
      </c>
      <c r="F41" s="16">
        <f t="shared" si="0"/>
        <v>0</v>
      </c>
      <c r="G41" s="16">
        <f t="shared" si="0"/>
        <v>0</v>
      </c>
      <c r="H41" s="16">
        <f t="shared" si="0"/>
        <v>0</v>
      </c>
      <c r="I41" s="16">
        <f t="shared" si="0"/>
        <v>0</v>
      </c>
      <c r="J41" s="16">
        <f t="shared" si="0"/>
        <v>0</v>
      </c>
      <c r="K41" s="110">
        <v>3</v>
      </c>
      <c r="L41" s="31">
        <v>0</v>
      </c>
      <c r="M41" s="31">
        <f>L41+K41</f>
        <v>3</v>
      </c>
      <c r="N41" s="38" t="s">
        <v>10</v>
      </c>
      <c r="O41" s="37" t="s">
        <v>68</v>
      </c>
      <c r="P41" s="42"/>
      <c r="Q41" s="112" t="s">
        <v>70</v>
      </c>
      <c r="R41" s="117" t="s">
        <v>75</v>
      </c>
      <c r="S41" s="117" t="s">
        <v>76</v>
      </c>
      <c r="T41" s="40" t="s">
        <v>77</v>
      </c>
      <c r="U41" s="39" t="s">
        <v>25</v>
      </c>
      <c r="V41" s="29">
        <v>100</v>
      </c>
      <c r="W41" s="30">
        <v>90</v>
      </c>
      <c r="X41" s="37" t="s">
        <v>4</v>
      </c>
      <c r="Y41" s="23" t="s">
        <v>31</v>
      </c>
      <c r="Z41" s="23" t="s">
        <v>31</v>
      </c>
      <c r="AA41" s="32" t="s">
        <v>62</v>
      </c>
      <c r="AB41" s="14"/>
      <c r="AC41" s="19"/>
      <c r="AD41" s="19"/>
      <c r="AE41" s="19"/>
      <c r="AF41" s="19"/>
      <c r="AG41" s="109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</row>
    <row r="42" spans="1:81" s="17" customFormat="1" ht="12.75" hidden="1" customHeight="1" x14ac:dyDescent="0.2">
      <c r="A42" s="22"/>
      <c r="B42" s="41"/>
      <c r="C42" s="13">
        <v>1</v>
      </c>
      <c r="D42" s="15">
        <f t="shared" si="0"/>
        <v>1</v>
      </c>
      <c r="E42" s="16">
        <f t="shared" si="0"/>
        <v>1</v>
      </c>
      <c r="F42" s="16">
        <f t="shared" si="0"/>
        <v>1</v>
      </c>
      <c r="G42" s="16">
        <f t="shared" si="0"/>
        <v>1</v>
      </c>
      <c r="H42" s="16">
        <f t="shared" si="0"/>
        <v>1</v>
      </c>
      <c r="I42" s="16">
        <f t="shared" si="0"/>
        <v>1</v>
      </c>
      <c r="J42" s="16">
        <f t="shared" si="0"/>
        <v>1</v>
      </c>
      <c r="K42" s="111">
        <v>1</v>
      </c>
      <c r="L42" s="24">
        <v>0</v>
      </c>
      <c r="M42" s="31">
        <f>L42+K42</f>
        <v>1</v>
      </c>
      <c r="N42" s="42" t="s">
        <v>10</v>
      </c>
      <c r="O42" s="13"/>
      <c r="P42" s="103" t="s">
        <v>53</v>
      </c>
      <c r="Q42" s="113" t="s">
        <v>78</v>
      </c>
      <c r="R42" s="116"/>
      <c r="S42" s="116"/>
      <c r="T42" s="25" t="s">
        <v>79</v>
      </c>
      <c r="U42" s="28" t="s">
        <v>27</v>
      </c>
      <c r="V42" s="29">
        <v>100</v>
      </c>
      <c r="W42" s="30">
        <v>90</v>
      </c>
      <c r="X42" s="20" t="s">
        <v>4</v>
      </c>
      <c r="Y42" s="23" t="s">
        <v>31</v>
      </c>
      <c r="Z42" s="23" t="s">
        <v>31</v>
      </c>
      <c r="AA42" s="14"/>
      <c r="AB42" s="14"/>
      <c r="AC42" s="19">
        <f>3000*15</f>
        <v>45000</v>
      </c>
      <c r="AD42" s="19"/>
      <c r="AE42" s="19"/>
      <c r="AF42" s="19"/>
      <c r="AG42" s="109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</row>
    <row r="43" spans="1:81" s="17" customFormat="1" ht="12.75" hidden="1" customHeight="1" x14ac:dyDescent="0.2">
      <c r="A43" s="22"/>
      <c r="B43" s="41"/>
      <c r="C43" s="13">
        <v>1</v>
      </c>
      <c r="D43" s="15">
        <f t="shared" si="0"/>
        <v>1</v>
      </c>
      <c r="E43" s="16">
        <f t="shared" si="0"/>
        <v>1</v>
      </c>
      <c r="F43" s="16">
        <f t="shared" si="0"/>
        <v>1</v>
      </c>
      <c r="G43" s="16">
        <f t="shared" si="0"/>
        <v>1</v>
      </c>
      <c r="H43" s="16">
        <f t="shared" si="0"/>
        <v>1</v>
      </c>
      <c r="I43" s="16">
        <f t="shared" si="0"/>
        <v>1</v>
      </c>
      <c r="J43" s="16">
        <f t="shared" si="0"/>
        <v>1</v>
      </c>
      <c r="K43" s="111">
        <v>1</v>
      </c>
      <c r="L43" s="24">
        <v>0</v>
      </c>
      <c r="M43" s="31">
        <f t="shared" ref="M43:M107" si="1">L43+K43</f>
        <v>1</v>
      </c>
      <c r="N43" s="42" t="s">
        <v>10</v>
      </c>
      <c r="O43" s="13"/>
      <c r="P43" s="103" t="s">
        <v>57</v>
      </c>
      <c r="Q43" s="113" t="s">
        <v>80</v>
      </c>
      <c r="R43" s="116"/>
      <c r="S43" s="116"/>
      <c r="T43" s="25" t="s">
        <v>81</v>
      </c>
      <c r="U43" s="28" t="s">
        <v>27</v>
      </c>
      <c r="V43" s="29">
        <v>100</v>
      </c>
      <c r="W43" s="30">
        <v>100</v>
      </c>
      <c r="X43" s="20" t="s">
        <v>4</v>
      </c>
      <c r="Y43" s="23" t="s">
        <v>31</v>
      </c>
      <c r="Z43" s="23" t="s">
        <v>30</v>
      </c>
      <c r="AA43" s="14"/>
      <c r="AB43" s="14"/>
      <c r="AC43" s="19"/>
      <c r="AD43" s="19"/>
      <c r="AE43" s="19"/>
      <c r="AF43" s="19"/>
      <c r="AG43" s="109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</row>
    <row r="44" spans="1:81" s="17" customFormat="1" ht="12.75" customHeight="1" x14ac:dyDescent="0.2">
      <c r="A44" s="94" t="s">
        <v>159</v>
      </c>
      <c r="B44" s="41"/>
      <c r="C44" s="13">
        <v>1</v>
      </c>
      <c r="D44" s="15">
        <f t="shared" si="0"/>
        <v>1</v>
      </c>
      <c r="E44" s="16">
        <f t="shared" si="0"/>
        <v>1</v>
      </c>
      <c r="F44" s="16">
        <f t="shared" si="0"/>
        <v>1</v>
      </c>
      <c r="G44" s="16">
        <f t="shared" si="0"/>
        <v>1</v>
      </c>
      <c r="H44" s="16">
        <f t="shared" si="0"/>
        <v>1</v>
      </c>
      <c r="I44" s="16">
        <f t="shared" si="0"/>
        <v>1</v>
      </c>
      <c r="J44" s="16">
        <f t="shared" si="0"/>
        <v>1</v>
      </c>
      <c r="K44" s="111">
        <v>1</v>
      </c>
      <c r="L44" s="24">
        <v>0</v>
      </c>
      <c r="M44" s="31">
        <f t="shared" si="1"/>
        <v>1</v>
      </c>
      <c r="N44" s="42" t="s">
        <v>10</v>
      </c>
      <c r="O44" s="13"/>
      <c r="P44" s="103"/>
      <c r="Q44" s="113" t="s">
        <v>82</v>
      </c>
      <c r="R44" s="119" t="s">
        <v>75</v>
      </c>
      <c r="S44" s="116"/>
      <c r="T44" s="25" t="s">
        <v>83</v>
      </c>
      <c r="U44" s="28" t="s">
        <v>24</v>
      </c>
      <c r="V44" s="29">
        <v>0</v>
      </c>
      <c r="W44" s="30">
        <v>0</v>
      </c>
      <c r="X44" s="20" t="s">
        <v>4</v>
      </c>
      <c r="Y44" s="23" t="s">
        <v>31</v>
      </c>
      <c r="Z44" s="23"/>
      <c r="AA44" s="14" t="s">
        <v>175</v>
      </c>
      <c r="AB44" s="14"/>
      <c r="AC44" s="19"/>
      <c r="AD44" s="19"/>
      <c r="AE44" s="19"/>
      <c r="AF44" s="19"/>
      <c r="AG44" s="109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</row>
    <row r="45" spans="1:81" s="17" customFormat="1" ht="12.75" customHeight="1" x14ac:dyDescent="0.2">
      <c r="A45" s="22"/>
      <c r="B45" s="41" t="s">
        <v>176</v>
      </c>
      <c r="C45" s="13">
        <v>2</v>
      </c>
      <c r="D45" s="15">
        <f t="shared" si="0"/>
        <v>2</v>
      </c>
      <c r="E45" s="16">
        <f t="shared" si="0"/>
        <v>2</v>
      </c>
      <c r="F45" s="16">
        <f t="shared" si="0"/>
        <v>2</v>
      </c>
      <c r="G45" s="16">
        <f t="shared" si="0"/>
        <v>2</v>
      </c>
      <c r="H45" s="16">
        <f t="shared" si="0"/>
        <v>2</v>
      </c>
      <c r="I45" s="16">
        <f t="shared" si="0"/>
        <v>2</v>
      </c>
      <c r="J45" s="16">
        <f t="shared" si="0"/>
        <v>2</v>
      </c>
      <c r="K45" s="111">
        <v>1</v>
      </c>
      <c r="L45" s="24">
        <v>0</v>
      </c>
      <c r="M45" s="31">
        <f t="shared" si="1"/>
        <v>1</v>
      </c>
      <c r="N45" s="42" t="s">
        <v>10</v>
      </c>
      <c r="O45" s="13"/>
      <c r="P45" s="103" t="s">
        <v>57</v>
      </c>
      <c r="Q45" s="113" t="s">
        <v>84</v>
      </c>
      <c r="R45" s="116"/>
      <c r="S45" s="116"/>
      <c r="T45" s="114" t="s">
        <v>85</v>
      </c>
      <c r="U45" s="28" t="s">
        <v>27</v>
      </c>
      <c r="V45" s="29">
        <v>100</v>
      </c>
      <c r="W45" s="30">
        <v>90</v>
      </c>
      <c r="X45" s="20" t="s">
        <v>4</v>
      </c>
      <c r="Y45" s="23" t="s">
        <v>31</v>
      </c>
      <c r="Z45" s="23" t="s">
        <v>31</v>
      </c>
      <c r="AA45" s="14" t="s">
        <v>62</v>
      </c>
      <c r="AB45" s="14"/>
      <c r="AC45" s="19"/>
      <c r="AD45" s="19"/>
      <c r="AE45" s="19"/>
      <c r="AF45" s="19"/>
      <c r="AG45" s="109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</row>
    <row r="46" spans="1:81" s="17" customFormat="1" ht="12.75" customHeight="1" x14ac:dyDescent="0.2">
      <c r="A46" s="22"/>
      <c r="B46" s="41" t="s">
        <v>73</v>
      </c>
      <c r="C46" s="13">
        <v>3</v>
      </c>
      <c r="D46" s="15">
        <f t="shared" si="0"/>
        <v>3</v>
      </c>
      <c r="E46" s="16">
        <f t="shared" si="0"/>
        <v>3</v>
      </c>
      <c r="F46" s="16">
        <f t="shared" si="0"/>
        <v>3</v>
      </c>
      <c r="G46" s="16">
        <f t="shared" si="0"/>
        <v>3</v>
      </c>
      <c r="H46" s="16">
        <f t="shared" si="0"/>
        <v>3</v>
      </c>
      <c r="I46" s="16">
        <f t="shared" si="0"/>
        <v>3</v>
      </c>
      <c r="J46" s="16">
        <f t="shared" si="0"/>
        <v>3</v>
      </c>
      <c r="K46" s="111">
        <v>2</v>
      </c>
      <c r="L46" s="24">
        <v>2</v>
      </c>
      <c r="M46" s="31">
        <f t="shared" si="1"/>
        <v>4</v>
      </c>
      <c r="N46" s="42" t="s">
        <v>10</v>
      </c>
      <c r="O46" s="13"/>
      <c r="P46" s="103" t="s">
        <v>58</v>
      </c>
      <c r="Q46" s="113" t="s">
        <v>86</v>
      </c>
      <c r="R46" s="116"/>
      <c r="S46" s="116"/>
      <c r="T46" s="118" t="s">
        <v>87</v>
      </c>
      <c r="U46" s="28" t="s">
        <v>11</v>
      </c>
      <c r="V46" s="29">
        <v>100</v>
      </c>
      <c r="W46" s="30">
        <v>90</v>
      </c>
      <c r="X46" s="20" t="s">
        <v>0</v>
      </c>
      <c r="Y46" s="23" t="s">
        <v>31</v>
      </c>
      <c r="Z46" s="23" t="s">
        <v>31</v>
      </c>
      <c r="AA46" s="14"/>
      <c r="AB46" s="14"/>
      <c r="AC46" s="19"/>
      <c r="AD46" s="19"/>
      <c r="AE46" s="19"/>
      <c r="AF46" s="19"/>
      <c r="AG46" s="109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</row>
    <row r="47" spans="1:81" s="17" customFormat="1" ht="12.75" customHeight="1" x14ac:dyDescent="0.2">
      <c r="A47" s="94" t="s">
        <v>159</v>
      </c>
      <c r="B47" s="41" t="s">
        <v>150</v>
      </c>
      <c r="C47" s="13">
        <v>2</v>
      </c>
      <c r="D47" s="15">
        <f t="shared" si="0"/>
        <v>2</v>
      </c>
      <c r="E47" s="16">
        <f t="shared" si="0"/>
        <v>2</v>
      </c>
      <c r="F47" s="16">
        <f t="shared" si="0"/>
        <v>2</v>
      </c>
      <c r="G47" s="16">
        <f t="shared" si="0"/>
        <v>2</v>
      </c>
      <c r="H47" s="16">
        <f t="shared" si="0"/>
        <v>2</v>
      </c>
      <c r="I47" s="16">
        <f t="shared" si="0"/>
        <v>2</v>
      </c>
      <c r="J47" s="16">
        <f t="shared" si="0"/>
        <v>2</v>
      </c>
      <c r="K47" s="111">
        <v>1</v>
      </c>
      <c r="L47" s="24">
        <v>0</v>
      </c>
      <c r="M47" s="31">
        <f t="shared" si="1"/>
        <v>1</v>
      </c>
      <c r="N47" s="42" t="s">
        <v>10</v>
      </c>
      <c r="O47" s="13"/>
      <c r="P47" s="103" t="s">
        <v>60</v>
      </c>
      <c r="Q47" s="113" t="s">
        <v>88</v>
      </c>
      <c r="R47" s="116"/>
      <c r="S47" s="116"/>
      <c r="T47" s="114" t="s">
        <v>89</v>
      </c>
      <c r="U47" s="28" t="s">
        <v>27</v>
      </c>
      <c r="V47" s="29">
        <v>100</v>
      </c>
      <c r="W47" s="30">
        <v>100</v>
      </c>
      <c r="X47" s="20" t="s">
        <v>4</v>
      </c>
      <c r="Y47" s="23" t="s">
        <v>31</v>
      </c>
      <c r="Z47" s="23" t="s">
        <v>31</v>
      </c>
      <c r="AA47" s="14" t="s">
        <v>62</v>
      </c>
      <c r="AB47" s="14" t="s">
        <v>30</v>
      </c>
      <c r="AC47" s="19"/>
      <c r="AD47" s="19"/>
      <c r="AE47" s="19"/>
      <c r="AF47" s="19"/>
      <c r="AG47" s="109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</row>
    <row r="48" spans="1:81" s="17" customFormat="1" ht="12.75" customHeight="1" x14ac:dyDescent="0.2">
      <c r="A48" s="22"/>
      <c r="B48" s="41" t="s">
        <v>73</v>
      </c>
      <c r="C48" s="13">
        <v>3</v>
      </c>
      <c r="D48" s="15">
        <f t="shared" si="0"/>
        <v>3</v>
      </c>
      <c r="E48" s="16">
        <f t="shared" si="0"/>
        <v>3</v>
      </c>
      <c r="F48" s="16">
        <f t="shared" si="0"/>
        <v>3</v>
      </c>
      <c r="G48" s="16">
        <f t="shared" si="0"/>
        <v>3</v>
      </c>
      <c r="H48" s="16">
        <f t="shared" si="0"/>
        <v>3</v>
      </c>
      <c r="I48" s="16">
        <f t="shared" si="0"/>
        <v>3</v>
      </c>
      <c r="J48" s="16">
        <f t="shared" si="0"/>
        <v>3</v>
      </c>
      <c r="K48" s="111">
        <v>2</v>
      </c>
      <c r="L48" s="24">
        <v>2</v>
      </c>
      <c r="M48" s="31">
        <f t="shared" si="1"/>
        <v>4</v>
      </c>
      <c r="N48" s="42" t="s">
        <v>10</v>
      </c>
      <c r="O48" s="13"/>
      <c r="P48" s="103" t="s">
        <v>58</v>
      </c>
      <c r="Q48" s="113" t="s">
        <v>86</v>
      </c>
      <c r="R48" s="116"/>
      <c r="S48" s="116"/>
      <c r="T48" s="118" t="s">
        <v>87</v>
      </c>
      <c r="U48" s="28" t="s">
        <v>11</v>
      </c>
      <c r="V48" s="29"/>
      <c r="W48" s="30"/>
      <c r="X48" s="20" t="s">
        <v>0</v>
      </c>
      <c r="Y48" s="23"/>
      <c r="Z48" s="23"/>
      <c r="AA48" s="14"/>
      <c r="AB48" s="14"/>
      <c r="AC48" s="19"/>
      <c r="AD48" s="19"/>
      <c r="AE48" s="19"/>
      <c r="AF48" s="19"/>
      <c r="AG48" s="109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</row>
    <row r="49" spans="1:81" s="17" customFormat="1" ht="12.75" customHeight="1" x14ac:dyDescent="0.2">
      <c r="A49" s="22"/>
      <c r="B49" s="41" t="s">
        <v>73</v>
      </c>
      <c r="C49" s="13">
        <v>3</v>
      </c>
      <c r="D49" s="15">
        <f t="shared" si="0"/>
        <v>3</v>
      </c>
      <c r="E49" s="16">
        <f t="shared" si="0"/>
        <v>3</v>
      </c>
      <c r="F49" s="16">
        <f t="shared" si="0"/>
        <v>3</v>
      </c>
      <c r="G49" s="16">
        <f t="shared" si="0"/>
        <v>3</v>
      </c>
      <c r="H49" s="16">
        <f t="shared" si="0"/>
        <v>3</v>
      </c>
      <c r="I49" s="16">
        <f t="shared" si="0"/>
        <v>3</v>
      </c>
      <c r="J49" s="16">
        <f t="shared" si="0"/>
        <v>3</v>
      </c>
      <c r="K49" s="111">
        <v>8</v>
      </c>
      <c r="L49" s="24">
        <v>2</v>
      </c>
      <c r="M49" s="31">
        <f t="shared" si="1"/>
        <v>10</v>
      </c>
      <c r="N49" s="42" t="s">
        <v>10</v>
      </c>
      <c r="O49" s="13"/>
      <c r="P49" s="103" t="s">
        <v>58</v>
      </c>
      <c r="Q49" s="113" t="s">
        <v>90</v>
      </c>
      <c r="R49" s="116"/>
      <c r="S49" s="116"/>
      <c r="T49" s="118" t="s">
        <v>91</v>
      </c>
      <c r="U49" s="28" t="s">
        <v>11</v>
      </c>
      <c r="V49" s="29">
        <v>100</v>
      </c>
      <c r="W49" s="30">
        <v>90</v>
      </c>
      <c r="X49" s="20" t="s">
        <v>0</v>
      </c>
      <c r="Y49" s="23" t="s">
        <v>31</v>
      </c>
      <c r="Z49" s="23" t="s">
        <v>31</v>
      </c>
      <c r="AA49" s="14"/>
      <c r="AB49" s="14"/>
      <c r="AC49" s="19"/>
      <c r="AD49" s="19"/>
      <c r="AE49" s="19"/>
      <c r="AF49" s="19"/>
      <c r="AG49" s="109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</row>
    <row r="50" spans="1:81" s="17" customFormat="1" ht="12.75" customHeight="1" x14ac:dyDescent="0.2">
      <c r="A50" s="94" t="s">
        <v>180</v>
      </c>
      <c r="B50" s="41" t="s">
        <v>150</v>
      </c>
      <c r="C50" s="13">
        <v>2</v>
      </c>
      <c r="D50" s="15">
        <f t="shared" si="0"/>
        <v>2</v>
      </c>
      <c r="E50" s="16">
        <f t="shared" si="0"/>
        <v>2</v>
      </c>
      <c r="F50" s="16">
        <f t="shared" si="0"/>
        <v>2</v>
      </c>
      <c r="G50" s="16">
        <f t="shared" si="0"/>
        <v>2</v>
      </c>
      <c r="H50" s="16">
        <f t="shared" si="0"/>
        <v>2</v>
      </c>
      <c r="I50" s="16">
        <f t="shared" si="0"/>
        <v>2</v>
      </c>
      <c r="J50" s="16">
        <f t="shared" si="0"/>
        <v>2</v>
      </c>
      <c r="K50" s="111">
        <v>2</v>
      </c>
      <c r="L50" s="24">
        <v>0</v>
      </c>
      <c r="M50" s="31">
        <f t="shared" si="1"/>
        <v>2</v>
      </c>
      <c r="N50" s="42" t="s">
        <v>10</v>
      </c>
      <c r="O50" s="13"/>
      <c r="P50" s="103" t="s">
        <v>60</v>
      </c>
      <c r="Q50" s="113" t="s">
        <v>92</v>
      </c>
      <c r="R50" s="116"/>
      <c r="S50" s="116"/>
      <c r="T50" s="114" t="s">
        <v>93</v>
      </c>
      <c r="U50" s="28" t="s">
        <v>27</v>
      </c>
      <c r="V50" s="29">
        <v>100</v>
      </c>
      <c r="W50" s="30">
        <v>90</v>
      </c>
      <c r="X50" s="20" t="s">
        <v>4</v>
      </c>
      <c r="Y50" s="23" t="s">
        <v>31</v>
      </c>
      <c r="Z50" s="23" t="s">
        <v>31</v>
      </c>
      <c r="AA50" s="23" t="s">
        <v>175</v>
      </c>
      <c r="AB50" s="14"/>
      <c r="AC50" s="19"/>
      <c r="AD50" s="19"/>
      <c r="AE50" s="19"/>
      <c r="AF50" s="19"/>
      <c r="AG50" s="109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</row>
    <row r="51" spans="1:81" s="17" customFormat="1" ht="12.75" customHeight="1" x14ac:dyDescent="0.2">
      <c r="A51" s="22"/>
      <c r="B51" s="41" t="s">
        <v>73</v>
      </c>
      <c r="C51" s="13">
        <v>3</v>
      </c>
      <c r="D51" s="15">
        <f t="shared" si="0"/>
        <v>3</v>
      </c>
      <c r="E51" s="16">
        <f t="shared" si="0"/>
        <v>3</v>
      </c>
      <c r="F51" s="16">
        <f t="shared" si="0"/>
        <v>3</v>
      </c>
      <c r="G51" s="16">
        <f t="shared" si="0"/>
        <v>3</v>
      </c>
      <c r="H51" s="16">
        <f t="shared" si="0"/>
        <v>3</v>
      </c>
      <c r="I51" s="16">
        <f t="shared" si="0"/>
        <v>3</v>
      </c>
      <c r="J51" s="16">
        <f t="shared" si="0"/>
        <v>3</v>
      </c>
      <c r="K51" s="111">
        <v>1</v>
      </c>
      <c r="L51" s="24">
        <v>1</v>
      </c>
      <c r="M51" s="31">
        <f t="shared" si="1"/>
        <v>2</v>
      </c>
      <c r="N51" s="42" t="s">
        <v>10</v>
      </c>
      <c r="O51" s="13"/>
      <c r="P51" s="103" t="s">
        <v>58</v>
      </c>
      <c r="Q51" s="113" t="s">
        <v>94</v>
      </c>
      <c r="R51" s="116"/>
      <c r="S51" s="116"/>
      <c r="T51" s="118" t="s">
        <v>95</v>
      </c>
      <c r="U51" s="28" t="s">
        <v>11</v>
      </c>
      <c r="V51" s="29">
        <v>100</v>
      </c>
      <c r="W51" s="30">
        <v>0</v>
      </c>
      <c r="X51" s="20" t="s">
        <v>0</v>
      </c>
      <c r="Y51" s="23" t="s">
        <v>31</v>
      </c>
      <c r="Z51" s="23" t="s">
        <v>31</v>
      </c>
      <c r="AA51" s="14"/>
      <c r="AB51" s="14"/>
      <c r="AC51" s="19"/>
      <c r="AD51" s="19"/>
      <c r="AE51" s="19"/>
      <c r="AF51" s="19"/>
      <c r="AG51" s="109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</row>
    <row r="52" spans="1:81" s="17" customFormat="1" ht="12.75" customHeight="1" x14ac:dyDescent="0.2">
      <c r="A52" s="22"/>
      <c r="B52" s="41" t="s">
        <v>74</v>
      </c>
      <c r="C52" s="13">
        <v>2</v>
      </c>
      <c r="D52" s="15">
        <f t="shared" si="0"/>
        <v>2</v>
      </c>
      <c r="E52" s="16">
        <f t="shared" si="0"/>
        <v>2</v>
      </c>
      <c r="F52" s="16">
        <f t="shared" si="0"/>
        <v>2</v>
      </c>
      <c r="G52" s="16">
        <f t="shared" si="0"/>
        <v>2</v>
      </c>
      <c r="H52" s="16">
        <f t="shared" si="0"/>
        <v>2</v>
      </c>
      <c r="I52" s="16">
        <f t="shared" si="0"/>
        <v>2</v>
      </c>
      <c r="J52" s="16">
        <f t="shared" si="0"/>
        <v>2</v>
      </c>
      <c r="K52" s="111">
        <v>8</v>
      </c>
      <c r="L52" s="24">
        <v>2</v>
      </c>
      <c r="M52" s="31">
        <f t="shared" si="1"/>
        <v>10</v>
      </c>
      <c r="N52" s="42" t="s">
        <v>10</v>
      </c>
      <c r="O52" s="13"/>
      <c r="P52" s="103" t="s">
        <v>59</v>
      </c>
      <c r="Q52" s="113" t="s">
        <v>96</v>
      </c>
      <c r="R52" s="116"/>
      <c r="S52" s="116"/>
      <c r="T52" s="114" t="s">
        <v>97</v>
      </c>
      <c r="U52" s="28" t="s">
        <v>11</v>
      </c>
      <c r="V52" s="29">
        <v>100</v>
      </c>
      <c r="W52" s="30">
        <v>0</v>
      </c>
      <c r="X52" s="20" t="s">
        <v>0</v>
      </c>
      <c r="Y52" s="23" t="s">
        <v>31</v>
      </c>
      <c r="Z52" s="23" t="s">
        <v>31</v>
      </c>
      <c r="AA52" s="14"/>
      <c r="AB52" s="14"/>
      <c r="AC52" s="19"/>
      <c r="AD52" s="19"/>
      <c r="AE52" s="19"/>
      <c r="AF52" s="19"/>
      <c r="AG52" s="109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</row>
    <row r="53" spans="1:81" s="17" customFormat="1" ht="12.75" customHeight="1" x14ac:dyDescent="0.2">
      <c r="A53" s="22"/>
      <c r="B53" s="41" t="s">
        <v>74</v>
      </c>
      <c r="C53" s="13">
        <v>2</v>
      </c>
      <c r="D53" s="15">
        <f t="shared" si="0"/>
        <v>2</v>
      </c>
      <c r="E53" s="16">
        <f t="shared" si="0"/>
        <v>2</v>
      </c>
      <c r="F53" s="16">
        <f t="shared" si="0"/>
        <v>2</v>
      </c>
      <c r="G53" s="16">
        <f t="shared" si="0"/>
        <v>2</v>
      </c>
      <c r="H53" s="16">
        <f t="shared" si="0"/>
        <v>2</v>
      </c>
      <c r="I53" s="16">
        <f t="shared" si="0"/>
        <v>2</v>
      </c>
      <c r="J53" s="16">
        <f t="shared" si="0"/>
        <v>2</v>
      </c>
      <c r="K53" s="111">
        <v>8</v>
      </c>
      <c r="L53" s="24">
        <v>2</v>
      </c>
      <c r="M53" s="31">
        <f t="shared" si="1"/>
        <v>10</v>
      </c>
      <c r="N53" s="42" t="s">
        <v>10</v>
      </c>
      <c r="O53" s="13"/>
      <c r="P53" s="103" t="s">
        <v>169</v>
      </c>
      <c r="Q53" s="113" t="s">
        <v>98</v>
      </c>
      <c r="R53" s="116"/>
      <c r="S53" s="116"/>
      <c r="T53" s="114" t="s">
        <v>158</v>
      </c>
      <c r="U53" s="28" t="s">
        <v>11</v>
      </c>
      <c r="V53" s="29"/>
      <c r="W53" s="30"/>
      <c r="X53" s="20" t="s">
        <v>0</v>
      </c>
      <c r="Y53" s="23"/>
      <c r="Z53" s="23"/>
      <c r="AA53" s="14"/>
      <c r="AB53" s="14"/>
      <c r="AC53" s="19"/>
      <c r="AD53" s="19"/>
      <c r="AE53" s="19"/>
      <c r="AF53" s="19"/>
      <c r="AG53" s="109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</row>
    <row r="54" spans="1:81" s="17" customFormat="1" ht="12.75" customHeight="1" x14ac:dyDescent="0.2">
      <c r="A54" s="22"/>
      <c r="B54" s="41" t="s">
        <v>74</v>
      </c>
      <c r="C54" s="13">
        <v>2</v>
      </c>
      <c r="D54" s="15">
        <f t="shared" si="0"/>
        <v>2</v>
      </c>
      <c r="E54" s="16">
        <f t="shared" si="0"/>
        <v>2</v>
      </c>
      <c r="F54" s="16">
        <f t="shared" si="0"/>
        <v>2</v>
      </c>
      <c r="G54" s="16">
        <f t="shared" si="0"/>
        <v>2</v>
      </c>
      <c r="H54" s="16">
        <f t="shared" si="0"/>
        <v>2</v>
      </c>
      <c r="I54" s="16">
        <f t="shared" si="0"/>
        <v>2</v>
      </c>
      <c r="J54" s="16">
        <f t="shared" si="0"/>
        <v>2</v>
      </c>
      <c r="K54" s="111">
        <v>2</v>
      </c>
      <c r="L54" s="24">
        <v>2</v>
      </c>
      <c r="M54" s="31">
        <f t="shared" si="1"/>
        <v>4</v>
      </c>
      <c r="N54" s="42" t="s">
        <v>10</v>
      </c>
      <c r="O54" s="13"/>
      <c r="P54" s="103" t="s">
        <v>169</v>
      </c>
      <c r="Q54" s="113" t="s">
        <v>99</v>
      </c>
      <c r="R54" s="116"/>
      <c r="S54" s="116"/>
      <c r="T54" s="114" t="s">
        <v>154</v>
      </c>
      <c r="U54" s="28" t="s">
        <v>11</v>
      </c>
      <c r="V54" s="29"/>
      <c r="W54" s="30"/>
      <c r="X54" s="20" t="s">
        <v>0</v>
      </c>
      <c r="Y54" s="23"/>
      <c r="Z54" s="23"/>
      <c r="AA54" s="14"/>
      <c r="AB54" s="14"/>
      <c r="AC54" s="19"/>
      <c r="AD54" s="19"/>
      <c r="AE54" s="19"/>
      <c r="AF54" s="19"/>
      <c r="AG54" s="109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</row>
    <row r="55" spans="1:81" s="17" customFormat="1" ht="12.75" customHeight="1" x14ac:dyDescent="0.2">
      <c r="A55" s="22"/>
      <c r="B55" s="41" t="s">
        <v>74</v>
      </c>
      <c r="C55" s="13">
        <v>2</v>
      </c>
      <c r="D55" s="15">
        <f t="shared" si="0"/>
        <v>2</v>
      </c>
      <c r="E55" s="16">
        <f t="shared" si="0"/>
        <v>2</v>
      </c>
      <c r="F55" s="16">
        <f t="shared" si="0"/>
        <v>2</v>
      </c>
      <c r="G55" s="16">
        <f t="shared" si="0"/>
        <v>2</v>
      </c>
      <c r="H55" s="16">
        <f t="shared" si="0"/>
        <v>2</v>
      </c>
      <c r="I55" s="16">
        <f t="shared" si="0"/>
        <v>2</v>
      </c>
      <c r="J55" s="16">
        <f t="shared" si="0"/>
        <v>2</v>
      </c>
      <c r="K55" s="111">
        <v>4</v>
      </c>
      <c r="L55" s="24">
        <v>1</v>
      </c>
      <c r="M55" s="31">
        <f t="shared" si="1"/>
        <v>5</v>
      </c>
      <c r="N55" s="42" t="s">
        <v>10</v>
      </c>
      <c r="O55" s="13"/>
      <c r="P55" s="103" t="s">
        <v>59</v>
      </c>
      <c r="Q55" s="113" t="s">
        <v>64</v>
      </c>
      <c r="R55" s="116"/>
      <c r="S55" s="116"/>
      <c r="T55" s="114" t="s">
        <v>100</v>
      </c>
      <c r="U55" s="28" t="s">
        <v>11</v>
      </c>
      <c r="V55" s="29"/>
      <c r="W55" s="30"/>
      <c r="X55" s="20" t="s">
        <v>0</v>
      </c>
      <c r="Y55" s="23"/>
      <c r="Z55" s="23"/>
      <c r="AA55" s="14"/>
      <c r="AB55" s="14"/>
      <c r="AC55" s="19"/>
      <c r="AD55" s="19"/>
      <c r="AE55" s="19"/>
      <c r="AF55" s="19"/>
      <c r="AG55" s="109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</row>
    <row r="56" spans="1:81" s="17" customFormat="1" ht="12.75" customHeight="1" x14ac:dyDescent="0.2">
      <c r="A56" s="22"/>
      <c r="B56" s="41" t="s">
        <v>74</v>
      </c>
      <c r="C56" s="13">
        <v>2</v>
      </c>
      <c r="D56" s="15">
        <f t="shared" si="0"/>
        <v>2</v>
      </c>
      <c r="E56" s="16">
        <f t="shared" si="0"/>
        <v>2</v>
      </c>
      <c r="F56" s="16">
        <f t="shared" si="0"/>
        <v>2</v>
      </c>
      <c r="G56" s="16">
        <f t="shared" si="0"/>
        <v>2</v>
      </c>
      <c r="H56" s="16">
        <f t="shared" si="0"/>
        <v>2</v>
      </c>
      <c r="I56" s="16">
        <f t="shared" si="0"/>
        <v>2</v>
      </c>
      <c r="J56" s="16">
        <f t="shared" si="0"/>
        <v>2</v>
      </c>
      <c r="K56" s="111">
        <v>2</v>
      </c>
      <c r="L56" s="24">
        <v>2</v>
      </c>
      <c r="M56" s="31">
        <f t="shared" si="1"/>
        <v>4</v>
      </c>
      <c r="N56" s="42" t="s">
        <v>10</v>
      </c>
      <c r="O56" s="13"/>
      <c r="P56" s="103" t="s">
        <v>169</v>
      </c>
      <c r="Q56" s="113" t="s">
        <v>101</v>
      </c>
      <c r="R56" s="116"/>
      <c r="S56" s="116"/>
      <c r="T56" s="114" t="s">
        <v>157</v>
      </c>
      <c r="U56" s="28" t="s">
        <v>11</v>
      </c>
      <c r="V56" s="29">
        <v>100</v>
      </c>
      <c r="W56" s="30">
        <v>90</v>
      </c>
      <c r="X56" s="20" t="s">
        <v>0</v>
      </c>
      <c r="Y56" s="23"/>
      <c r="Z56" s="23"/>
      <c r="AA56" s="14"/>
      <c r="AB56" s="14"/>
      <c r="AC56" s="19"/>
      <c r="AD56" s="19"/>
      <c r="AE56" s="19"/>
      <c r="AF56" s="19"/>
      <c r="AG56" s="109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</row>
    <row r="57" spans="1:81" s="17" customFormat="1" ht="12.75" customHeight="1" x14ac:dyDescent="0.2">
      <c r="A57" s="22"/>
      <c r="B57" s="41" t="s">
        <v>74</v>
      </c>
      <c r="C57" s="13">
        <v>2</v>
      </c>
      <c r="D57" s="15">
        <f t="shared" ref="D57:J105" si="2">$C57</f>
        <v>2</v>
      </c>
      <c r="E57" s="16">
        <f t="shared" si="2"/>
        <v>2</v>
      </c>
      <c r="F57" s="16">
        <f t="shared" si="2"/>
        <v>2</v>
      </c>
      <c r="G57" s="16">
        <f t="shared" si="2"/>
        <v>2</v>
      </c>
      <c r="H57" s="16">
        <f t="shared" si="2"/>
        <v>2</v>
      </c>
      <c r="I57" s="16">
        <f t="shared" si="2"/>
        <v>2</v>
      </c>
      <c r="J57" s="16">
        <f t="shared" si="2"/>
        <v>2</v>
      </c>
      <c r="K57" s="111">
        <v>2</v>
      </c>
      <c r="L57" s="24">
        <v>1</v>
      </c>
      <c r="M57" s="31">
        <f t="shared" si="1"/>
        <v>3</v>
      </c>
      <c r="N57" s="42" t="s">
        <v>10</v>
      </c>
      <c r="O57" s="13"/>
      <c r="P57" s="103" t="s">
        <v>59</v>
      </c>
      <c r="Q57" s="113" t="s">
        <v>102</v>
      </c>
      <c r="R57" s="116"/>
      <c r="S57" s="116"/>
      <c r="T57" s="114" t="s">
        <v>103</v>
      </c>
      <c r="U57" s="28" t="s">
        <v>11</v>
      </c>
      <c r="V57" s="29"/>
      <c r="W57" s="30"/>
      <c r="X57" s="20" t="s">
        <v>0</v>
      </c>
      <c r="Y57" s="23"/>
      <c r="Z57" s="23"/>
      <c r="AA57" s="14"/>
      <c r="AB57" s="14"/>
      <c r="AC57" s="19"/>
      <c r="AD57" s="19"/>
      <c r="AE57" s="19"/>
      <c r="AF57" s="19"/>
      <c r="AG57" s="109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</row>
    <row r="58" spans="1:81" s="17" customFormat="1" ht="12.75" customHeight="1" x14ac:dyDescent="0.2">
      <c r="A58" s="22"/>
      <c r="B58" s="41" t="s">
        <v>74</v>
      </c>
      <c r="C58" s="13">
        <v>2</v>
      </c>
      <c r="D58" s="15">
        <f t="shared" si="2"/>
        <v>2</v>
      </c>
      <c r="E58" s="16">
        <f t="shared" si="2"/>
        <v>2</v>
      </c>
      <c r="F58" s="16">
        <f t="shared" si="2"/>
        <v>2</v>
      </c>
      <c r="G58" s="16">
        <f t="shared" si="2"/>
        <v>2</v>
      </c>
      <c r="H58" s="16">
        <f t="shared" si="2"/>
        <v>2</v>
      </c>
      <c r="I58" s="16">
        <f t="shared" si="2"/>
        <v>2</v>
      </c>
      <c r="J58" s="16">
        <f t="shared" si="2"/>
        <v>2</v>
      </c>
      <c r="K58" s="111">
        <v>2</v>
      </c>
      <c r="L58" s="24">
        <v>1</v>
      </c>
      <c r="M58" s="31">
        <f t="shared" si="1"/>
        <v>3</v>
      </c>
      <c r="N58" s="42" t="s">
        <v>10</v>
      </c>
      <c r="O58" s="13"/>
      <c r="P58" s="103" t="s">
        <v>59</v>
      </c>
      <c r="Q58" s="113" t="s">
        <v>104</v>
      </c>
      <c r="R58" s="116"/>
      <c r="S58" s="116"/>
      <c r="T58" s="114" t="s">
        <v>105</v>
      </c>
      <c r="U58" s="28" t="s">
        <v>11</v>
      </c>
      <c r="V58" s="29">
        <v>100</v>
      </c>
      <c r="W58" s="30">
        <v>90</v>
      </c>
      <c r="X58" s="20" t="s">
        <v>0</v>
      </c>
      <c r="Y58" s="23"/>
      <c r="Z58" s="23"/>
      <c r="AA58" s="14"/>
      <c r="AB58" s="14"/>
      <c r="AC58" s="19"/>
      <c r="AD58" s="19"/>
      <c r="AE58" s="19"/>
      <c r="AF58" s="19"/>
      <c r="AG58" s="109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</row>
    <row r="59" spans="1:81" s="17" customFormat="1" ht="12.75" customHeight="1" x14ac:dyDescent="0.2">
      <c r="A59" s="94" t="s">
        <v>160</v>
      </c>
      <c r="B59" s="41"/>
      <c r="C59" s="13">
        <v>1</v>
      </c>
      <c r="D59" s="15">
        <f t="shared" ref="D59:J59" si="3">$C59</f>
        <v>1</v>
      </c>
      <c r="E59" s="16">
        <f t="shared" si="3"/>
        <v>1</v>
      </c>
      <c r="F59" s="16">
        <f t="shared" si="3"/>
        <v>1</v>
      </c>
      <c r="G59" s="16">
        <f t="shared" si="3"/>
        <v>1</v>
      </c>
      <c r="H59" s="16">
        <f t="shared" si="3"/>
        <v>1</v>
      </c>
      <c r="I59" s="16">
        <f t="shared" si="3"/>
        <v>1</v>
      </c>
      <c r="J59" s="16">
        <f t="shared" si="3"/>
        <v>1</v>
      </c>
      <c r="K59" s="111">
        <v>1</v>
      </c>
      <c r="L59" s="24">
        <v>0</v>
      </c>
      <c r="M59" s="31">
        <f t="shared" ref="M59" si="4">L59+K59</f>
        <v>1</v>
      </c>
      <c r="N59" s="42" t="s">
        <v>10</v>
      </c>
      <c r="O59" s="13"/>
      <c r="P59" s="103"/>
      <c r="Q59" s="113" t="s">
        <v>82</v>
      </c>
      <c r="R59" s="119"/>
      <c r="S59" s="119" t="s">
        <v>76</v>
      </c>
      <c r="T59" s="25" t="s">
        <v>83</v>
      </c>
      <c r="U59" s="28" t="s">
        <v>24</v>
      </c>
      <c r="V59" s="29">
        <v>0</v>
      </c>
      <c r="W59" s="30">
        <v>0</v>
      </c>
      <c r="X59" s="20" t="s">
        <v>4</v>
      </c>
      <c r="Y59" s="23" t="s">
        <v>31</v>
      </c>
      <c r="Z59" s="23"/>
      <c r="AA59" s="14" t="s">
        <v>175</v>
      </c>
      <c r="AB59" s="14"/>
      <c r="AC59" s="19"/>
      <c r="AD59" s="19"/>
      <c r="AE59" s="19"/>
      <c r="AF59" s="19"/>
      <c r="AG59" s="109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</row>
    <row r="60" spans="1:81" s="17" customFormat="1" ht="12.75" customHeight="1" x14ac:dyDescent="0.2">
      <c r="A60" s="94" t="s">
        <v>160</v>
      </c>
      <c r="B60" s="41"/>
      <c r="C60" s="13">
        <v>2</v>
      </c>
      <c r="D60" s="15">
        <f t="shared" si="2"/>
        <v>2</v>
      </c>
      <c r="E60" s="16">
        <f t="shared" ref="E60:J62" si="5">$C60</f>
        <v>2</v>
      </c>
      <c r="F60" s="16">
        <f t="shared" si="5"/>
        <v>2</v>
      </c>
      <c r="G60" s="16">
        <f t="shared" si="5"/>
        <v>2</v>
      </c>
      <c r="H60" s="16">
        <f t="shared" si="5"/>
        <v>2</v>
      </c>
      <c r="I60" s="16">
        <f t="shared" si="5"/>
        <v>2</v>
      </c>
      <c r="J60" s="16">
        <f t="shared" si="5"/>
        <v>2</v>
      </c>
      <c r="K60" s="111">
        <v>1</v>
      </c>
      <c r="L60" s="24">
        <v>0</v>
      </c>
      <c r="M60" s="31">
        <f t="shared" si="1"/>
        <v>1</v>
      </c>
      <c r="N60" s="42" t="s">
        <v>10</v>
      </c>
      <c r="O60" s="13"/>
      <c r="P60" s="103" t="s">
        <v>161</v>
      </c>
      <c r="Q60" s="113" t="s">
        <v>162</v>
      </c>
      <c r="R60" s="116"/>
      <c r="S60" s="116"/>
      <c r="T60" s="114" t="s">
        <v>163</v>
      </c>
      <c r="U60" s="28" t="s">
        <v>27</v>
      </c>
      <c r="V60" s="29"/>
      <c r="W60" s="30"/>
      <c r="X60" s="20" t="s">
        <v>4</v>
      </c>
      <c r="Y60" s="23"/>
      <c r="Z60" s="23"/>
      <c r="AA60" s="14" t="s">
        <v>62</v>
      </c>
      <c r="AB60" s="14"/>
      <c r="AC60" s="19"/>
      <c r="AD60" s="19"/>
      <c r="AE60" s="19"/>
      <c r="AF60" s="19"/>
      <c r="AG60" s="109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</row>
    <row r="61" spans="1:81" s="17" customFormat="1" ht="12.75" customHeight="1" x14ac:dyDescent="0.2">
      <c r="A61" s="94" t="s">
        <v>160</v>
      </c>
      <c r="B61" s="41"/>
      <c r="C61" s="13">
        <v>2</v>
      </c>
      <c r="D61" s="15">
        <f t="shared" ref="D61:J64" si="6">$C61</f>
        <v>2</v>
      </c>
      <c r="E61" s="16">
        <f t="shared" si="5"/>
        <v>2</v>
      </c>
      <c r="F61" s="16">
        <f t="shared" si="5"/>
        <v>2</v>
      </c>
      <c r="G61" s="16">
        <f t="shared" si="5"/>
        <v>2</v>
      </c>
      <c r="H61" s="16">
        <f t="shared" si="5"/>
        <v>2</v>
      </c>
      <c r="I61" s="16">
        <f t="shared" si="5"/>
        <v>2</v>
      </c>
      <c r="J61" s="16">
        <f t="shared" si="5"/>
        <v>2</v>
      </c>
      <c r="K61" s="111">
        <v>2</v>
      </c>
      <c r="L61" s="24">
        <v>0</v>
      </c>
      <c r="M61" s="31">
        <f t="shared" ref="M61:M63" si="7">L61+K61</f>
        <v>2</v>
      </c>
      <c r="N61" s="42" t="s">
        <v>10</v>
      </c>
      <c r="O61" s="13"/>
      <c r="P61" s="103" t="s">
        <v>60</v>
      </c>
      <c r="Q61" s="113" t="s">
        <v>164</v>
      </c>
      <c r="R61" s="116"/>
      <c r="S61" s="116"/>
      <c r="T61" s="114" t="s">
        <v>165</v>
      </c>
      <c r="U61" s="28" t="s">
        <v>27</v>
      </c>
      <c r="V61" s="29"/>
      <c r="W61" s="30"/>
      <c r="X61" s="20" t="s">
        <v>4</v>
      </c>
      <c r="Y61" s="23"/>
      <c r="Z61" s="23"/>
      <c r="AA61" s="14" t="s">
        <v>62</v>
      </c>
      <c r="AB61" s="14"/>
      <c r="AC61" s="19"/>
      <c r="AD61" s="19"/>
      <c r="AE61" s="19"/>
      <c r="AF61" s="19"/>
      <c r="AG61" s="109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</row>
    <row r="62" spans="1:81" s="17" customFormat="1" ht="12.75" customHeight="1" x14ac:dyDescent="0.2">
      <c r="A62" s="94" t="s">
        <v>160</v>
      </c>
      <c r="B62" s="41" t="s">
        <v>174</v>
      </c>
      <c r="C62" s="13">
        <v>2</v>
      </c>
      <c r="D62" s="15">
        <f t="shared" si="6"/>
        <v>2</v>
      </c>
      <c r="E62" s="16">
        <f t="shared" si="5"/>
        <v>2</v>
      </c>
      <c r="F62" s="16">
        <f t="shared" si="5"/>
        <v>2</v>
      </c>
      <c r="G62" s="16">
        <f t="shared" si="5"/>
        <v>2</v>
      </c>
      <c r="H62" s="16">
        <f t="shared" si="5"/>
        <v>2</v>
      </c>
      <c r="I62" s="16">
        <f t="shared" si="5"/>
        <v>2</v>
      </c>
      <c r="J62" s="16">
        <f t="shared" si="5"/>
        <v>2</v>
      </c>
      <c r="K62" s="111">
        <v>1</v>
      </c>
      <c r="L62" s="24">
        <v>0</v>
      </c>
      <c r="M62" s="31">
        <f t="shared" si="7"/>
        <v>1</v>
      </c>
      <c r="N62" s="42" t="s">
        <v>10</v>
      </c>
      <c r="O62" s="13"/>
      <c r="P62" s="120" t="s">
        <v>166</v>
      </c>
      <c r="Q62" s="113" t="s">
        <v>167</v>
      </c>
      <c r="R62" s="116"/>
      <c r="S62" s="116"/>
      <c r="T62" s="114" t="s">
        <v>168</v>
      </c>
      <c r="U62" s="28" t="s">
        <v>27</v>
      </c>
      <c r="V62" s="29"/>
      <c r="W62" s="30"/>
      <c r="X62" s="20" t="s">
        <v>4</v>
      </c>
      <c r="Y62" s="23"/>
      <c r="Z62" s="23"/>
      <c r="AA62" s="14" t="s">
        <v>62</v>
      </c>
      <c r="AB62" s="14"/>
      <c r="AC62" s="19"/>
      <c r="AD62" s="19"/>
      <c r="AE62" s="19"/>
      <c r="AF62" s="19"/>
      <c r="AG62" s="109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</row>
    <row r="63" spans="1:81" s="17" customFormat="1" ht="12.75" customHeight="1" x14ac:dyDescent="0.2">
      <c r="A63" s="22"/>
      <c r="B63" s="41" t="s">
        <v>74</v>
      </c>
      <c r="C63" s="13">
        <v>2</v>
      </c>
      <c r="D63" s="15">
        <f t="shared" si="6"/>
        <v>2</v>
      </c>
      <c r="E63" s="16">
        <f t="shared" si="6"/>
        <v>2</v>
      </c>
      <c r="F63" s="16">
        <f t="shared" si="6"/>
        <v>2</v>
      </c>
      <c r="G63" s="16">
        <f t="shared" si="6"/>
        <v>2</v>
      </c>
      <c r="H63" s="16">
        <f t="shared" si="6"/>
        <v>2</v>
      </c>
      <c r="I63" s="16">
        <f t="shared" si="6"/>
        <v>2</v>
      </c>
      <c r="J63" s="16">
        <f t="shared" si="6"/>
        <v>2</v>
      </c>
      <c r="K63" s="111">
        <v>2</v>
      </c>
      <c r="L63" s="24">
        <v>2</v>
      </c>
      <c r="M63" s="31">
        <f t="shared" si="7"/>
        <v>4</v>
      </c>
      <c r="N63" s="42" t="s">
        <v>10</v>
      </c>
      <c r="O63" s="13"/>
      <c r="P63" s="103" t="s">
        <v>59</v>
      </c>
      <c r="Q63" s="113" t="s">
        <v>171</v>
      </c>
      <c r="R63" s="116"/>
      <c r="S63" s="116"/>
      <c r="T63" s="114" t="s">
        <v>170</v>
      </c>
      <c r="U63" s="28" t="s">
        <v>11</v>
      </c>
      <c r="V63" s="29"/>
      <c r="W63" s="30"/>
      <c r="X63" s="20" t="s">
        <v>0</v>
      </c>
      <c r="Y63" s="23"/>
      <c r="Z63" s="23"/>
      <c r="AA63" s="14"/>
      <c r="AB63" s="14"/>
      <c r="AC63" s="19"/>
      <c r="AD63" s="19"/>
      <c r="AE63" s="19"/>
      <c r="AF63" s="19"/>
      <c r="AG63" s="109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</row>
    <row r="64" spans="1:81" s="17" customFormat="1" ht="12.75" customHeight="1" x14ac:dyDescent="0.2">
      <c r="A64" s="22"/>
      <c r="B64" s="41" t="s">
        <v>74</v>
      </c>
      <c r="C64" s="13">
        <v>2</v>
      </c>
      <c r="D64" s="15">
        <f t="shared" si="6"/>
        <v>2</v>
      </c>
      <c r="E64" s="16">
        <f t="shared" si="6"/>
        <v>2</v>
      </c>
      <c r="F64" s="16">
        <f t="shared" si="6"/>
        <v>2</v>
      </c>
      <c r="G64" s="16">
        <f t="shared" si="6"/>
        <v>2</v>
      </c>
      <c r="H64" s="16">
        <f t="shared" si="6"/>
        <v>2</v>
      </c>
      <c r="I64" s="16">
        <f t="shared" si="6"/>
        <v>2</v>
      </c>
      <c r="J64" s="16">
        <f t="shared" si="6"/>
        <v>2</v>
      </c>
      <c r="K64" s="111">
        <v>2</v>
      </c>
      <c r="L64" s="24">
        <v>2</v>
      </c>
      <c r="M64" s="31">
        <f t="shared" ref="M64" si="8">L64+K64</f>
        <v>4</v>
      </c>
      <c r="N64" s="42" t="s">
        <v>10</v>
      </c>
      <c r="O64" s="13"/>
      <c r="P64" s="103" t="s">
        <v>59</v>
      </c>
      <c r="Q64" s="113" t="s">
        <v>172</v>
      </c>
      <c r="R64" s="116"/>
      <c r="S64" s="116"/>
      <c r="T64" s="114" t="s">
        <v>173</v>
      </c>
      <c r="U64" s="28" t="s">
        <v>11</v>
      </c>
      <c r="V64" s="29"/>
      <c r="W64" s="30"/>
      <c r="X64" s="20" t="s">
        <v>0</v>
      </c>
      <c r="Y64" s="23"/>
      <c r="Z64" s="23"/>
      <c r="AA64" s="14"/>
      <c r="AB64" s="14"/>
      <c r="AC64" s="19"/>
      <c r="AD64" s="19"/>
      <c r="AE64" s="19"/>
      <c r="AF64" s="19"/>
      <c r="AG64" s="109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</row>
    <row r="65" spans="1:81" s="17" customFormat="1" ht="12.75" customHeight="1" x14ac:dyDescent="0.2">
      <c r="A65" s="22"/>
      <c r="B65" s="41" t="s">
        <v>74</v>
      </c>
      <c r="C65" s="13">
        <v>1</v>
      </c>
      <c r="D65" s="15">
        <f t="shared" ref="D65:J65" si="9">$C65</f>
        <v>1</v>
      </c>
      <c r="E65" s="16">
        <f t="shared" si="9"/>
        <v>1</v>
      </c>
      <c r="F65" s="16">
        <f t="shared" si="9"/>
        <v>1</v>
      </c>
      <c r="G65" s="16">
        <f t="shared" si="9"/>
        <v>1</v>
      </c>
      <c r="H65" s="16">
        <f t="shared" si="9"/>
        <v>1</v>
      </c>
      <c r="I65" s="16">
        <f t="shared" si="9"/>
        <v>1</v>
      </c>
      <c r="J65" s="16">
        <f t="shared" si="9"/>
        <v>1</v>
      </c>
      <c r="K65" s="111">
        <v>1</v>
      </c>
      <c r="L65" s="24">
        <v>1</v>
      </c>
      <c r="M65" s="31">
        <f>L65+K65</f>
        <v>2</v>
      </c>
      <c r="N65" s="42" t="s">
        <v>10</v>
      </c>
      <c r="O65" s="13"/>
      <c r="P65" s="103" t="s">
        <v>59</v>
      </c>
      <c r="Q65" s="113" t="s">
        <v>54</v>
      </c>
      <c r="R65" s="116"/>
      <c r="S65" s="116"/>
      <c r="T65" s="25" t="s">
        <v>112</v>
      </c>
      <c r="U65" s="28" t="s">
        <v>11</v>
      </c>
      <c r="V65" s="29"/>
      <c r="W65" s="30"/>
      <c r="X65" s="20" t="s">
        <v>0</v>
      </c>
      <c r="Y65" s="23"/>
      <c r="Z65" s="23"/>
      <c r="AA65" s="14"/>
      <c r="AB65" s="14"/>
      <c r="AC65" s="19"/>
      <c r="AD65" s="19"/>
      <c r="AE65" s="19"/>
      <c r="AF65" s="19"/>
      <c r="AG65" s="109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</row>
    <row r="66" spans="1:81" s="17" customFormat="1" ht="12.75" customHeight="1" x14ac:dyDescent="0.2">
      <c r="A66" s="94" t="s">
        <v>159</v>
      </c>
      <c r="B66" s="41"/>
      <c r="C66" s="13">
        <v>1</v>
      </c>
      <c r="D66" s="15">
        <f t="shared" si="2"/>
        <v>1</v>
      </c>
      <c r="E66" s="16">
        <f t="shared" si="2"/>
        <v>1</v>
      </c>
      <c r="F66" s="16">
        <f t="shared" si="2"/>
        <v>1</v>
      </c>
      <c r="G66" s="16">
        <f t="shared" si="2"/>
        <v>1</v>
      </c>
      <c r="H66" s="16">
        <f t="shared" si="2"/>
        <v>1</v>
      </c>
      <c r="I66" s="16">
        <f t="shared" si="2"/>
        <v>1</v>
      </c>
      <c r="J66" s="16">
        <f t="shared" si="2"/>
        <v>1</v>
      </c>
      <c r="K66" s="111">
        <v>1</v>
      </c>
      <c r="L66" s="24">
        <v>0</v>
      </c>
      <c r="M66" s="31">
        <f t="shared" si="1"/>
        <v>1</v>
      </c>
      <c r="N66" s="42" t="s">
        <v>10</v>
      </c>
      <c r="O66" s="13"/>
      <c r="P66" s="103"/>
      <c r="Q66" s="113" t="s">
        <v>106</v>
      </c>
      <c r="R66" s="119" t="s">
        <v>75</v>
      </c>
      <c r="S66" s="119" t="s">
        <v>76</v>
      </c>
      <c r="T66" s="25" t="s">
        <v>107</v>
      </c>
      <c r="U66" s="28" t="s">
        <v>24</v>
      </c>
      <c r="V66" s="29"/>
      <c r="W66" s="30"/>
      <c r="X66" s="20" t="s">
        <v>4</v>
      </c>
      <c r="Y66" s="23"/>
      <c r="Z66" s="23"/>
      <c r="AA66" s="23" t="s">
        <v>62</v>
      </c>
      <c r="AB66" s="14"/>
      <c r="AC66" s="19"/>
      <c r="AD66" s="19"/>
      <c r="AE66" s="19"/>
      <c r="AF66" s="19"/>
      <c r="AG66" s="109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</row>
    <row r="67" spans="1:81" s="17" customFormat="1" ht="12.75" customHeight="1" x14ac:dyDescent="0.2">
      <c r="A67" s="94" t="s">
        <v>180</v>
      </c>
      <c r="B67" s="41" t="s">
        <v>150</v>
      </c>
      <c r="C67" s="13">
        <v>2</v>
      </c>
      <c r="D67" s="15">
        <f t="shared" si="2"/>
        <v>2</v>
      </c>
      <c r="E67" s="16">
        <f t="shared" si="2"/>
        <v>2</v>
      </c>
      <c r="F67" s="16">
        <f t="shared" si="2"/>
        <v>2</v>
      </c>
      <c r="G67" s="16">
        <f t="shared" si="2"/>
        <v>2</v>
      </c>
      <c r="H67" s="16">
        <f t="shared" si="2"/>
        <v>2</v>
      </c>
      <c r="I67" s="16">
        <f t="shared" si="2"/>
        <v>2</v>
      </c>
      <c r="J67" s="16">
        <f t="shared" si="2"/>
        <v>2</v>
      </c>
      <c r="K67" s="111">
        <v>1</v>
      </c>
      <c r="L67" s="24">
        <v>0</v>
      </c>
      <c r="M67" s="31">
        <f t="shared" si="1"/>
        <v>1</v>
      </c>
      <c r="N67" s="42" t="s">
        <v>10</v>
      </c>
      <c r="O67" s="13"/>
      <c r="P67" s="103" t="s">
        <v>59</v>
      </c>
      <c r="Q67" s="113" t="s">
        <v>108</v>
      </c>
      <c r="R67" s="116"/>
      <c r="S67" s="116"/>
      <c r="T67" s="114" t="s">
        <v>109</v>
      </c>
      <c r="U67" s="28" t="s">
        <v>27</v>
      </c>
      <c r="V67" s="29"/>
      <c r="W67" s="30"/>
      <c r="X67" s="20" t="s">
        <v>4</v>
      </c>
      <c r="Y67" s="23"/>
      <c r="Z67" s="23"/>
      <c r="AA67" s="14" t="s">
        <v>175</v>
      </c>
      <c r="AB67" s="14"/>
      <c r="AC67" s="19"/>
      <c r="AD67" s="19"/>
      <c r="AE67" s="19"/>
      <c r="AF67" s="19"/>
      <c r="AG67" s="109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</row>
    <row r="68" spans="1:81" s="17" customFormat="1" ht="12.75" customHeight="1" x14ac:dyDescent="0.2">
      <c r="A68" s="22"/>
      <c r="B68" s="41" t="s">
        <v>73</v>
      </c>
      <c r="C68" s="13">
        <v>3</v>
      </c>
      <c r="D68" s="15">
        <f t="shared" si="2"/>
        <v>3</v>
      </c>
      <c r="E68" s="16">
        <f t="shared" si="2"/>
        <v>3</v>
      </c>
      <c r="F68" s="16">
        <f t="shared" si="2"/>
        <v>3</v>
      </c>
      <c r="G68" s="16">
        <f t="shared" si="2"/>
        <v>3</v>
      </c>
      <c r="H68" s="16">
        <f t="shared" si="2"/>
        <v>3</v>
      </c>
      <c r="I68" s="16">
        <f t="shared" si="2"/>
        <v>3</v>
      </c>
      <c r="J68" s="16">
        <f t="shared" si="2"/>
        <v>3</v>
      </c>
      <c r="K68" s="111">
        <v>1</v>
      </c>
      <c r="L68" s="24">
        <v>1</v>
      </c>
      <c r="M68" s="31">
        <f t="shared" si="1"/>
        <v>2</v>
      </c>
      <c r="N68" s="42" t="s">
        <v>10</v>
      </c>
      <c r="O68" s="13"/>
      <c r="P68" s="103" t="s">
        <v>58</v>
      </c>
      <c r="Q68" s="113" t="s">
        <v>110</v>
      </c>
      <c r="R68" s="116"/>
      <c r="S68" s="116"/>
      <c r="T68" s="118" t="s">
        <v>111</v>
      </c>
      <c r="U68" s="28" t="s">
        <v>11</v>
      </c>
      <c r="V68" s="29"/>
      <c r="W68" s="30"/>
      <c r="X68" s="20" t="s">
        <v>0</v>
      </c>
      <c r="Y68" s="23"/>
      <c r="Z68" s="23"/>
      <c r="AA68" s="14"/>
      <c r="AB68" s="14"/>
      <c r="AC68" s="19"/>
      <c r="AD68" s="19"/>
      <c r="AE68" s="19"/>
      <c r="AF68" s="19"/>
      <c r="AG68" s="109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</row>
    <row r="69" spans="1:81" s="17" customFormat="1" ht="12.75" customHeight="1" x14ac:dyDescent="0.2">
      <c r="A69" s="22"/>
      <c r="B69" s="41" t="s">
        <v>74</v>
      </c>
      <c r="C69" s="13">
        <v>2</v>
      </c>
      <c r="D69" s="15">
        <f t="shared" si="2"/>
        <v>2</v>
      </c>
      <c r="E69" s="16">
        <f t="shared" si="2"/>
        <v>2</v>
      </c>
      <c r="F69" s="16">
        <f t="shared" si="2"/>
        <v>2</v>
      </c>
      <c r="G69" s="16">
        <f t="shared" si="2"/>
        <v>2</v>
      </c>
      <c r="H69" s="16">
        <f t="shared" si="2"/>
        <v>2</v>
      </c>
      <c r="I69" s="16">
        <f t="shared" si="2"/>
        <v>2</v>
      </c>
      <c r="J69" s="16">
        <f t="shared" si="2"/>
        <v>2</v>
      </c>
      <c r="K69" s="111">
        <v>2</v>
      </c>
      <c r="L69" s="24">
        <v>2</v>
      </c>
      <c r="M69" s="31">
        <f t="shared" si="1"/>
        <v>4</v>
      </c>
      <c r="N69" s="42" t="s">
        <v>10</v>
      </c>
      <c r="O69" s="13"/>
      <c r="P69" s="103" t="s">
        <v>59</v>
      </c>
      <c r="Q69" s="113" t="s">
        <v>113</v>
      </c>
      <c r="R69" s="116"/>
      <c r="S69" s="116"/>
      <c r="T69" s="114" t="s">
        <v>114</v>
      </c>
      <c r="U69" s="28" t="s">
        <v>11</v>
      </c>
      <c r="V69" s="29"/>
      <c r="W69" s="30"/>
      <c r="X69" s="20" t="s">
        <v>0</v>
      </c>
      <c r="Y69" s="23"/>
      <c r="Z69" s="23"/>
      <c r="AA69" s="14"/>
      <c r="AB69" s="14"/>
      <c r="AC69" s="19"/>
      <c r="AD69" s="19"/>
      <c r="AE69" s="19"/>
      <c r="AF69" s="19"/>
      <c r="AG69" s="109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</row>
    <row r="70" spans="1:81" s="17" customFormat="1" ht="12.75" customHeight="1" x14ac:dyDescent="0.2">
      <c r="A70" s="22"/>
      <c r="B70" s="41" t="s">
        <v>74</v>
      </c>
      <c r="C70" s="13">
        <v>2</v>
      </c>
      <c r="D70" s="15">
        <f t="shared" si="2"/>
        <v>2</v>
      </c>
      <c r="E70" s="16">
        <f t="shared" si="2"/>
        <v>2</v>
      </c>
      <c r="F70" s="16">
        <f t="shared" si="2"/>
        <v>2</v>
      </c>
      <c r="G70" s="16">
        <f t="shared" si="2"/>
        <v>2</v>
      </c>
      <c r="H70" s="16">
        <f t="shared" si="2"/>
        <v>2</v>
      </c>
      <c r="I70" s="16">
        <f t="shared" si="2"/>
        <v>2</v>
      </c>
      <c r="J70" s="16">
        <f t="shared" si="2"/>
        <v>2</v>
      </c>
      <c r="K70" s="111">
        <v>2</v>
      </c>
      <c r="L70" s="24">
        <v>2</v>
      </c>
      <c r="M70" s="31">
        <f t="shared" si="1"/>
        <v>4</v>
      </c>
      <c r="N70" s="42" t="s">
        <v>10</v>
      </c>
      <c r="O70" s="13"/>
      <c r="P70" s="103" t="s">
        <v>59</v>
      </c>
      <c r="Q70" s="113" t="s">
        <v>115</v>
      </c>
      <c r="R70" s="116"/>
      <c r="S70" s="116"/>
      <c r="T70" s="114" t="s">
        <v>116</v>
      </c>
      <c r="U70" s="28" t="s">
        <v>11</v>
      </c>
      <c r="V70" s="29"/>
      <c r="W70" s="30"/>
      <c r="X70" s="20" t="s">
        <v>0</v>
      </c>
      <c r="Y70" s="23"/>
      <c r="Z70" s="23"/>
      <c r="AA70" s="14"/>
      <c r="AB70" s="14"/>
      <c r="AC70" s="19"/>
      <c r="AD70" s="19"/>
      <c r="AE70" s="19"/>
      <c r="AF70" s="19"/>
      <c r="AG70" s="109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</row>
    <row r="71" spans="1:81" s="17" customFormat="1" ht="12.75" customHeight="1" x14ac:dyDescent="0.2">
      <c r="A71" s="22"/>
      <c r="B71" s="41" t="s">
        <v>74</v>
      </c>
      <c r="C71" s="13">
        <v>2</v>
      </c>
      <c r="D71" s="15">
        <f t="shared" si="2"/>
        <v>2</v>
      </c>
      <c r="E71" s="16">
        <f t="shared" si="2"/>
        <v>2</v>
      </c>
      <c r="F71" s="16">
        <f t="shared" si="2"/>
        <v>2</v>
      </c>
      <c r="G71" s="16">
        <f t="shared" si="2"/>
        <v>2</v>
      </c>
      <c r="H71" s="16">
        <f t="shared" si="2"/>
        <v>2</v>
      </c>
      <c r="I71" s="16">
        <f t="shared" si="2"/>
        <v>2</v>
      </c>
      <c r="J71" s="16">
        <f t="shared" si="2"/>
        <v>2</v>
      </c>
      <c r="K71" s="111">
        <v>2</v>
      </c>
      <c r="L71" s="24">
        <v>2</v>
      </c>
      <c r="M71" s="31">
        <f t="shared" si="1"/>
        <v>4</v>
      </c>
      <c r="N71" s="42" t="s">
        <v>10</v>
      </c>
      <c r="O71" s="13"/>
      <c r="P71" s="103" t="s">
        <v>59</v>
      </c>
      <c r="Q71" s="113" t="s">
        <v>117</v>
      </c>
      <c r="R71" s="116"/>
      <c r="S71" s="116"/>
      <c r="T71" s="114" t="s">
        <v>118</v>
      </c>
      <c r="U71" s="28" t="s">
        <v>11</v>
      </c>
      <c r="V71" s="29"/>
      <c r="W71" s="30"/>
      <c r="X71" s="20" t="s">
        <v>0</v>
      </c>
      <c r="Y71" s="23"/>
      <c r="Z71" s="23"/>
      <c r="AA71" s="14"/>
      <c r="AB71" s="14"/>
      <c r="AC71" s="19"/>
      <c r="AD71" s="19"/>
      <c r="AE71" s="19"/>
      <c r="AF71" s="19"/>
      <c r="AG71" s="109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</row>
    <row r="72" spans="1:81" s="17" customFormat="1" ht="12.75" customHeight="1" x14ac:dyDescent="0.2">
      <c r="A72" s="22"/>
      <c r="B72" s="41" t="s">
        <v>74</v>
      </c>
      <c r="C72" s="13">
        <v>2</v>
      </c>
      <c r="D72" s="15">
        <f t="shared" si="2"/>
        <v>2</v>
      </c>
      <c r="E72" s="16">
        <f t="shared" si="2"/>
        <v>2</v>
      </c>
      <c r="F72" s="16">
        <f t="shared" si="2"/>
        <v>2</v>
      </c>
      <c r="G72" s="16">
        <f t="shared" si="2"/>
        <v>2</v>
      </c>
      <c r="H72" s="16">
        <f t="shared" si="2"/>
        <v>2</v>
      </c>
      <c r="I72" s="16">
        <f t="shared" si="2"/>
        <v>2</v>
      </c>
      <c r="J72" s="16">
        <f t="shared" si="2"/>
        <v>2</v>
      </c>
      <c r="K72" s="111">
        <v>29</v>
      </c>
      <c r="L72" s="24">
        <v>6</v>
      </c>
      <c r="M72" s="31">
        <f t="shared" si="1"/>
        <v>35</v>
      </c>
      <c r="N72" s="42" t="s">
        <v>10</v>
      </c>
      <c r="O72" s="13"/>
      <c r="P72" s="103" t="s">
        <v>61</v>
      </c>
      <c r="Q72" s="113" t="s">
        <v>119</v>
      </c>
      <c r="R72" s="116"/>
      <c r="S72" s="116"/>
      <c r="T72" s="114" t="s">
        <v>153</v>
      </c>
      <c r="U72" s="28" t="s">
        <v>11</v>
      </c>
      <c r="V72" s="29"/>
      <c r="W72" s="30"/>
      <c r="X72" s="20" t="s">
        <v>0</v>
      </c>
      <c r="Y72" s="23"/>
      <c r="Z72" s="23"/>
      <c r="AA72" s="14"/>
      <c r="AB72" s="14"/>
      <c r="AC72" s="19"/>
      <c r="AD72" s="19"/>
      <c r="AE72" s="19"/>
      <c r="AF72" s="19"/>
      <c r="AG72" s="109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</row>
    <row r="73" spans="1:81" s="17" customFormat="1" ht="12.75" customHeight="1" x14ac:dyDescent="0.2">
      <c r="A73" s="94" t="s">
        <v>159</v>
      </c>
      <c r="B73" s="41" t="s">
        <v>150</v>
      </c>
      <c r="C73" s="13">
        <v>2</v>
      </c>
      <c r="D73" s="15">
        <f t="shared" si="2"/>
        <v>2</v>
      </c>
      <c r="E73" s="16">
        <f t="shared" si="2"/>
        <v>2</v>
      </c>
      <c r="F73" s="16">
        <f t="shared" si="2"/>
        <v>2</v>
      </c>
      <c r="G73" s="16">
        <f t="shared" si="2"/>
        <v>2</v>
      </c>
      <c r="H73" s="16">
        <f t="shared" si="2"/>
        <v>2</v>
      </c>
      <c r="I73" s="16">
        <f t="shared" si="2"/>
        <v>2</v>
      </c>
      <c r="J73" s="16">
        <f t="shared" si="2"/>
        <v>2</v>
      </c>
      <c r="K73" s="111">
        <v>1</v>
      </c>
      <c r="L73" s="24">
        <v>0</v>
      </c>
      <c r="M73" s="31">
        <f t="shared" si="1"/>
        <v>1</v>
      </c>
      <c r="N73" s="42" t="s">
        <v>10</v>
      </c>
      <c r="O73" s="13"/>
      <c r="P73" s="103" t="s">
        <v>60</v>
      </c>
      <c r="Q73" s="113" t="s">
        <v>120</v>
      </c>
      <c r="R73" s="119" t="s">
        <v>75</v>
      </c>
      <c r="S73" s="119" t="s">
        <v>76</v>
      </c>
      <c r="T73" s="114" t="s">
        <v>121</v>
      </c>
      <c r="U73" s="28" t="s">
        <v>27</v>
      </c>
      <c r="V73" s="29"/>
      <c r="W73" s="30"/>
      <c r="X73" s="20" t="s">
        <v>4</v>
      </c>
      <c r="Y73" s="23"/>
      <c r="Z73" s="23"/>
      <c r="AA73" s="14" t="s">
        <v>62</v>
      </c>
      <c r="AB73" s="14"/>
      <c r="AC73" s="19"/>
      <c r="AD73" s="19"/>
      <c r="AE73" s="19"/>
      <c r="AF73" s="19"/>
      <c r="AG73" s="109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</row>
    <row r="74" spans="1:81" s="17" customFormat="1" ht="12.75" customHeight="1" x14ac:dyDescent="0.2">
      <c r="A74" s="22"/>
      <c r="B74" s="41" t="s">
        <v>73</v>
      </c>
      <c r="C74" s="13">
        <v>3</v>
      </c>
      <c r="D74" s="15">
        <f t="shared" si="2"/>
        <v>3</v>
      </c>
      <c r="E74" s="16">
        <f t="shared" si="2"/>
        <v>3</v>
      </c>
      <c r="F74" s="16">
        <f t="shared" si="2"/>
        <v>3</v>
      </c>
      <c r="G74" s="16">
        <f t="shared" si="2"/>
        <v>3</v>
      </c>
      <c r="H74" s="16">
        <f t="shared" si="2"/>
        <v>3</v>
      </c>
      <c r="I74" s="16">
        <f t="shared" si="2"/>
        <v>3</v>
      </c>
      <c r="J74" s="16">
        <f t="shared" si="2"/>
        <v>3</v>
      </c>
      <c r="K74" s="111">
        <v>19</v>
      </c>
      <c r="L74" s="24">
        <v>3</v>
      </c>
      <c r="M74" s="31">
        <f t="shared" si="1"/>
        <v>22</v>
      </c>
      <c r="N74" s="42" t="s">
        <v>10</v>
      </c>
      <c r="O74" s="13"/>
      <c r="P74" s="103" t="s">
        <v>58</v>
      </c>
      <c r="Q74" s="113" t="s">
        <v>122</v>
      </c>
      <c r="R74" s="116"/>
      <c r="S74" s="116"/>
      <c r="T74" s="118" t="s">
        <v>123</v>
      </c>
      <c r="U74" s="28" t="s">
        <v>11</v>
      </c>
      <c r="V74" s="29"/>
      <c r="W74" s="30"/>
      <c r="X74" s="20" t="s">
        <v>0</v>
      </c>
      <c r="Y74" s="23"/>
      <c r="Z74" s="23"/>
      <c r="AA74" s="14"/>
      <c r="AB74" s="14"/>
      <c r="AC74" s="19"/>
      <c r="AD74" s="19"/>
      <c r="AE74" s="19"/>
      <c r="AF74" s="19"/>
      <c r="AG74" s="109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</row>
    <row r="75" spans="1:81" s="17" customFormat="1" ht="12.75" customHeight="1" x14ac:dyDescent="0.2">
      <c r="A75" s="22"/>
      <c r="B75" s="41" t="s">
        <v>73</v>
      </c>
      <c r="C75" s="13">
        <v>3</v>
      </c>
      <c r="D75" s="15">
        <f t="shared" si="2"/>
        <v>3</v>
      </c>
      <c r="E75" s="16">
        <f t="shared" si="2"/>
        <v>3</v>
      </c>
      <c r="F75" s="16">
        <f t="shared" si="2"/>
        <v>3</v>
      </c>
      <c r="G75" s="16">
        <f t="shared" si="2"/>
        <v>3</v>
      </c>
      <c r="H75" s="16">
        <f t="shared" si="2"/>
        <v>3</v>
      </c>
      <c r="I75" s="16">
        <f t="shared" si="2"/>
        <v>3</v>
      </c>
      <c r="J75" s="16">
        <f t="shared" si="2"/>
        <v>3</v>
      </c>
      <c r="K75" s="111">
        <v>4</v>
      </c>
      <c r="L75" s="24">
        <v>1</v>
      </c>
      <c r="M75" s="31">
        <f t="shared" si="1"/>
        <v>5</v>
      </c>
      <c r="N75" s="42" t="s">
        <v>10</v>
      </c>
      <c r="O75" s="13"/>
      <c r="P75" s="103" t="s">
        <v>58</v>
      </c>
      <c r="Q75" s="113" t="s">
        <v>86</v>
      </c>
      <c r="R75" s="116"/>
      <c r="S75" s="116"/>
      <c r="T75" s="118" t="s">
        <v>87</v>
      </c>
      <c r="U75" s="28" t="s">
        <v>11</v>
      </c>
      <c r="V75" s="29"/>
      <c r="W75" s="30"/>
      <c r="X75" s="20" t="s">
        <v>0</v>
      </c>
      <c r="Y75" s="23"/>
      <c r="Z75" s="23"/>
      <c r="AA75" s="14"/>
      <c r="AB75" s="14"/>
      <c r="AC75" s="19"/>
      <c r="AD75" s="19"/>
      <c r="AE75" s="19"/>
      <c r="AF75" s="19"/>
      <c r="AG75" s="109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</row>
    <row r="76" spans="1:81" s="17" customFormat="1" ht="12.75" customHeight="1" x14ac:dyDescent="0.2">
      <c r="A76" s="22"/>
      <c r="B76" s="41" t="s">
        <v>74</v>
      </c>
      <c r="C76" s="13">
        <v>2</v>
      </c>
      <c r="D76" s="15">
        <f t="shared" si="2"/>
        <v>2</v>
      </c>
      <c r="E76" s="16">
        <f t="shared" si="2"/>
        <v>2</v>
      </c>
      <c r="F76" s="16">
        <f t="shared" si="2"/>
        <v>2</v>
      </c>
      <c r="G76" s="16">
        <f t="shared" si="2"/>
        <v>2</v>
      </c>
      <c r="H76" s="16">
        <f t="shared" si="2"/>
        <v>2</v>
      </c>
      <c r="I76" s="16">
        <f t="shared" si="2"/>
        <v>2</v>
      </c>
      <c r="J76" s="16">
        <f t="shared" si="2"/>
        <v>2</v>
      </c>
      <c r="K76" s="111">
        <v>7</v>
      </c>
      <c r="L76" s="24">
        <v>1</v>
      </c>
      <c r="M76" s="31">
        <f t="shared" si="1"/>
        <v>8</v>
      </c>
      <c r="N76" s="42" t="s">
        <v>10</v>
      </c>
      <c r="O76" s="13"/>
      <c r="P76" s="103" t="s">
        <v>59</v>
      </c>
      <c r="Q76" s="113" t="s">
        <v>124</v>
      </c>
      <c r="R76" s="116"/>
      <c r="S76" s="116"/>
      <c r="T76" s="114" t="s">
        <v>125</v>
      </c>
      <c r="U76" s="28" t="s">
        <v>11</v>
      </c>
      <c r="V76" s="29"/>
      <c r="W76" s="30"/>
      <c r="X76" s="20" t="s">
        <v>0</v>
      </c>
      <c r="Y76" s="23"/>
      <c r="Z76" s="23"/>
      <c r="AA76" s="14"/>
      <c r="AB76" s="14"/>
      <c r="AC76" s="19"/>
      <c r="AD76" s="19"/>
      <c r="AE76" s="19"/>
      <c r="AF76" s="19"/>
      <c r="AG76" s="109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</row>
    <row r="77" spans="1:81" s="17" customFormat="1" ht="12.75" customHeight="1" x14ac:dyDescent="0.2">
      <c r="A77" s="94" t="s">
        <v>159</v>
      </c>
      <c r="B77" s="41"/>
      <c r="C77" s="13">
        <v>2</v>
      </c>
      <c r="D77" s="15">
        <f t="shared" si="2"/>
        <v>2</v>
      </c>
      <c r="E77" s="16">
        <f t="shared" si="2"/>
        <v>2</v>
      </c>
      <c r="F77" s="16">
        <f t="shared" si="2"/>
        <v>2</v>
      </c>
      <c r="G77" s="16">
        <f t="shared" si="2"/>
        <v>2</v>
      </c>
      <c r="H77" s="16">
        <f t="shared" si="2"/>
        <v>2</v>
      </c>
      <c r="I77" s="16">
        <f t="shared" si="2"/>
        <v>2</v>
      </c>
      <c r="J77" s="16">
        <f t="shared" si="2"/>
        <v>2</v>
      </c>
      <c r="K77" s="111">
        <v>2</v>
      </c>
      <c r="L77" s="24">
        <v>2</v>
      </c>
      <c r="M77" s="31">
        <f>L77+K77</f>
        <v>4</v>
      </c>
      <c r="N77" s="42" t="s">
        <v>10</v>
      </c>
      <c r="O77" s="13"/>
      <c r="P77" s="103" t="s">
        <v>63</v>
      </c>
      <c r="Q77" s="113" t="s">
        <v>126</v>
      </c>
      <c r="R77" s="116"/>
      <c r="S77" s="116"/>
      <c r="T77" s="114" t="s">
        <v>127</v>
      </c>
      <c r="U77" s="28" t="s">
        <v>27</v>
      </c>
      <c r="V77" s="29"/>
      <c r="W77" s="30"/>
      <c r="X77" s="20" t="s">
        <v>4</v>
      </c>
      <c r="Y77" s="23"/>
      <c r="Z77" s="23"/>
      <c r="AA77" s="14" t="s">
        <v>62</v>
      </c>
      <c r="AB77" s="14"/>
      <c r="AC77" s="19"/>
      <c r="AD77" s="19"/>
      <c r="AE77" s="19"/>
      <c r="AF77" s="19"/>
      <c r="AG77" s="109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</row>
    <row r="78" spans="1:81" s="17" customFormat="1" ht="12.75" customHeight="1" x14ac:dyDescent="0.2">
      <c r="A78" s="94" t="s">
        <v>159</v>
      </c>
      <c r="B78" s="41" t="s">
        <v>150</v>
      </c>
      <c r="C78" s="13">
        <v>2</v>
      </c>
      <c r="D78" s="15">
        <f t="shared" si="2"/>
        <v>2</v>
      </c>
      <c r="E78" s="16">
        <f t="shared" si="2"/>
        <v>2</v>
      </c>
      <c r="F78" s="16">
        <f t="shared" si="2"/>
        <v>2</v>
      </c>
      <c r="G78" s="16">
        <f t="shared" si="2"/>
        <v>2</v>
      </c>
      <c r="H78" s="16">
        <f t="shared" si="2"/>
        <v>2</v>
      </c>
      <c r="I78" s="16">
        <f t="shared" si="2"/>
        <v>2</v>
      </c>
      <c r="J78" s="16">
        <f t="shared" si="2"/>
        <v>2</v>
      </c>
      <c r="K78" s="111">
        <v>2</v>
      </c>
      <c r="L78" s="24">
        <v>0</v>
      </c>
      <c r="M78" s="31">
        <f t="shared" si="1"/>
        <v>2</v>
      </c>
      <c r="N78" s="42" t="s">
        <v>10</v>
      </c>
      <c r="O78" s="13"/>
      <c r="P78" s="103" t="s">
        <v>59</v>
      </c>
      <c r="Q78" s="113" t="s">
        <v>128</v>
      </c>
      <c r="R78" s="119" t="s">
        <v>75</v>
      </c>
      <c r="S78" s="119" t="s">
        <v>75</v>
      </c>
      <c r="T78" s="114" t="s">
        <v>129</v>
      </c>
      <c r="U78" s="28" t="s">
        <v>27</v>
      </c>
      <c r="V78" s="29"/>
      <c r="W78" s="30"/>
      <c r="X78" s="20" t="s">
        <v>4</v>
      </c>
      <c r="Y78" s="23"/>
      <c r="Z78" s="23"/>
      <c r="AA78" s="14" t="s">
        <v>62</v>
      </c>
      <c r="AB78" s="14"/>
      <c r="AC78" s="19"/>
      <c r="AD78" s="19"/>
      <c r="AE78" s="19"/>
      <c r="AF78" s="19"/>
      <c r="AG78" s="109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</row>
    <row r="79" spans="1:81" s="17" customFormat="1" ht="12.75" customHeight="1" x14ac:dyDescent="0.2">
      <c r="A79" s="22"/>
      <c r="B79" s="41" t="s">
        <v>74</v>
      </c>
      <c r="C79" s="13">
        <v>2</v>
      </c>
      <c r="D79" s="15">
        <f t="shared" si="2"/>
        <v>2</v>
      </c>
      <c r="E79" s="16">
        <f t="shared" si="2"/>
        <v>2</v>
      </c>
      <c r="F79" s="16">
        <f t="shared" si="2"/>
        <v>2</v>
      </c>
      <c r="G79" s="16">
        <f t="shared" si="2"/>
        <v>2</v>
      </c>
      <c r="H79" s="16">
        <f t="shared" si="2"/>
        <v>2</v>
      </c>
      <c r="I79" s="16">
        <f t="shared" si="2"/>
        <v>2</v>
      </c>
      <c r="J79" s="16">
        <f t="shared" si="2"/>
        <v>2</v>
      </c>
      <c r="K79" s="111">
        <v>14</v>
      </c>
      <c r="L79" s="24">
        <v>6</v>
      </c>
      <c r="M79" s="31">
        <f t="shared" si="1"/>
        <v>20</v>
      </c>
      <c r="N79" s="42" t="s">
        <v>10</v>
      </c>
      <c r="O79" s="13"/>
      <c r="P79" s="103" t="s">
        <v>59</v>
      </c>
      <c r="Q79" s="113" t="s">
        <v>130</v>
      </c>
      <c r="R79" s="116"/>
      <c r="S79" s="116"/>
      <c r="T79" s="114" t="s">
        <v>131</v>
      </c>
      <c r="U79" s="28" t="s">
        <v>11</v>
      </c>
      <c r="V79" s="29"/>
      <c r="W79" s="30"/>
      <c r="X79" s="20" t="s">
        <v>0</v>
      </c>
      <c r="Y79" s="23"/>
      <c r="Z79" s="23"/>
      <c r="AA79" s="14"/>
      <c r="AB79" s="14"/>
      <c r="AC79" s="19"/>
      <c r="AD79" s="19"/>
      <c r="AE79" s="19"/>
      <c r="AF79" s="19"/>
      <c r="AG79" s="109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</row>
    <row r="80" spans="1:81" s="17" customFormat="1" ht="12.75" customHeight="1" x14ac:dyDescent="0.2">
      <c r="A80" s="22"/>
      <c r="B80" s="41" t="s">
        <v>74</v>
      </c>
      <c r="C80" s="13">
        <v>2</v>
      </c>
      <c r="D80" s="15">
        <f t="shared" si="2"/>
        <v>2</v>
      </c>
      <c r="E80" s="16">
        <f t="shared" si="2"/>
        <v>2</v>
      </c>
      <c r="F80" s="16">
        <f t="shared" si="2"/>
        <v>2</v>
      </c>
      <c r="G80" s="16">
        <f t="shared" si="2"/>
        <v>2</v>
      </c>
      <c r="H80" s="16">
        <f t="shared" si="2"/>
        <v>2</v>
      </c>
      <c r="I80" s="16">
        <f t="shared" si="2"/>
        <v>2</v>
      </c>
      <c r="J80" s="16">
        <f t="shared" si="2"/>
        <v>2</v>
      </c>
      <c r="K80" s="111">
        <v>11</v>
      </c>
      <c r="L80" s="24">
        <v>4</v>
      </c>
      <c r="M80" s="31">
        <f t="shared" si="1"/>
        <v>15</v>
      </c>
      <c r="N80" s="42" t="s">
        <v>10</v>
      </c>
      <c r="O80" s="13"/>
      <c r="P80" s="103" t="s">
        <v>59</v>
      </c>
      <c r="Q80" s="113" t="s">
        <v>65</v>
      </c>
      <c r="R80" s="116"/>
      <c r="S80" s="116"/>
      <c r="T80" s="114" t="s">
        <v>132</v>
      </c>
      <c r="U80" s="28" t="s">
        <v>11</v>
      </c>
      <c r="V80" s="29"/>
      <c r="W80" s="30"/>
      <c r="X80" s="20" t="s">
        <v>0</v>
      </c>
      <c r="Y80" s="23"/>
      <c r="Z80" s="23"/>
      <c r="AA80" s="14"/>
      <c r="AB80" s="14"/>
      <c r="AC80" s="19"/>
      <c r="AD80" s="19"/>
      <c r="AE80" s="19"/>
      <c r="AF80" s="19"/>
      <c r="AG80" s="109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</row>
    <row r="81" spans="1:81" s="17" customFormat="1" ht="12.75" customHeight="1" x14ac:dyDescent="0.2">
      <c r="A81" s="22"/>
      <c r="B81" s="41" t="s">
        <v>74</v>
      </c>
      <c r="C81" s="13">
        <v>2</v>
      </c>
      <c r="D81" s="15">
        <f t="shared" si="2"/>
        <v>2</v>
      </c>
      <c r="E81" s="16">
        <f t="shared" si="2"/>
        <v>2</v>
      </c>
      <c r="F81" s="16">
        <f t="shared" si="2"/>
        <v>2</v>
      </c>
      <c r="G81" s="16">
        <f t="shared" si="2"/>
        <v>2</v>
      </c>
      <c r="H81" s="16">
        <f t="shared" si="2"/>
        <v>2</v>
      </c>
      <c r="I81" s="16">
        <f t="shared" si="2"/>
        <v>2</v>
      </c>
      <c r="J81" s="16">
        <f t="shared" si="2"/>
        <v>2</v>
      </c>
      <c r="K81" s="111">
        <v>4</v>
      </c>
      <c r="L81" s="24">
        <v>1</v>
      </c>
      <c r="M81" s="31">
        <f t="shared" si="1"/>
        <v>5</v>
      </c>
      <c r="N81" s="42" t="s">
        <v>10</v>
      </c>
      <c r="O81" s="13"/>
      <c r="P81" s="103" t="s">
        <v>59</v>
      </c>
      <c r="Q81" s="113" t="s">
        <v>133</v>
      </c>
      <c r="R81" s="116"/>
      <c r="S81" s="116"/>
      <c r="T81" s="114" t="s">
        <v>134</v>
      </c>
      <c r="U81" s="28" t="s">
        <v>11</v>
      </c>
      <c r="V81" s="29"/>
      <c r="W81" s="30"/>
      <c r="X81" s="20" t="s">
        <v>0</v>
      </c>
      <c r="Y81" s="23"/>
      <c r="Z81" s="23"/>
      <c r="AA81" s="14"/>
      <c r="AB81" s="14"/>
      <c r="AC81" s="19"/>
      <c r="AD81" s="19"/>
      <c r="AE81" s="19"/>
      <c r="AF81" s="19"/>
      <c r="AG81" s="109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</row>
    <row r="82" spans="1:81" s="17" customFormat="1" ht="12.75" customHeight="1" x14ac:dyDescent="0.2">
      <c r="A82" s="22"/>
      <c r="B82" s="41" t="s">
        <v>74</v>
      </c>
      <c r="C82" s="13">
        <v>2</v>
      </c>
      <c r="D82" s="15">
        <f t="shared" si="2"/>
        <v>2</v>
      </c>
      <c r="E82" s="16">
        <f t="shared" si="2"/>
        <v>2</v>
      </c>
      <c r="F82" s="16">
        <f t="shared" si="2"/>
        <v>2</v>
      </c>
      <c r="G82" s="16">
        <f t="shared" si="2"/>
        <v>2</v>
      </c>
      <c r="H82" s="16">
        <f t="shared" si="2"/>
        <v>2</v>
      </c>
      <c r="I82" s="16">
        <f t="shared" si="2"/>
        <v>2</v>
      </c>
      <c r="J82" s="16">
        <f t="shared" si="2"/>
        <v>2</v>
      </c>
      <c r="K82" s="111">
        <v>4</v>
      </c>
      <c r="L82" s="24">
        <v>1</v>
      </c>
      <c r="M82" s="31">
        <f t="shared" si="1"/>
        <v>5</v>
      </c>
      <c r="N82" s="42" t="s">
        <v>10</v>
      </c>
      <c r="O82" s="13"/>
      <c r="P82" s="103" t="s">
        <v>61</v>
      </c>
      <c r="Q82" s="113" t="s">
        <v>56</v>
      </c>
      <c r="R82" s="116"/>
      <c r="S82" s="116"/>
      <c r="T82" s="114" t="s">
        <v>152</v>
      </c>
      <c r="U82" s="28" t="s">
        <v>11</v>
      </c>
      <c r="V82" s="29"/>
      <c r="W82" s="30"/>
      <c r="X82" s="20" t="s">
        <v>0</v>
      </c>
      <c r="Y82" s="23"/>
      <c r="Z82" s="23"/>
      <c r="AA82" s="14"/>
      <c r="AB82" s="14"/>
      <c r="AC82" s="19"/>
      <c r="AD82" s="19"/>
      <c r="AE82" s="19"/>
      <c r="AF82" s="19"/>
      <c r="AG82" s="109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</row>
    <row r="83" spans="1:81" s="17" customFormat="1" ht="12.75" customHeight="1" x14ac:dyDescent="0.2">
      <c r="A83" s="22"/>
      <c r="B83" s="41" t="s">
        <v>74</v>
      </c>
      <c r="C83" s="13">
        <v>2</v>
      </c>
      <c r="D83" s="15">
        <f t="shared" si="2"/>
        <v>2</v>
      </c>
      <c r="E83" s="16">
        <f t="shared" si="2"/>
        <v>2</v>
      </c>
      <c r="F83" s="16">
        <f t="shared" si="2"/>
        <v>2</v>
      </c>
      <c r="G83" s="16">
        <f t="shared" si="2"/>
        <v>2</v>
      </c>
      <c r="H83" s="16">
        <f t="shared" si="2"/>
        <v>2</v>
      </c>
      <c r="I83" s="16">
        <f t="shared" si="2"/>
        <v>2</v>
      </c>
      <c r="J83" s="16">
        <f t="shared" si="2"/>
        <v>2</v>
      </c>
      <c r="K83" s="111">
        <v>4</v>
      </c>
      <c r="L83" s="24">
        <v>1</v>
      </c>
      <c r="M83" s="31">
        <f t="shared" si="1"/>
        <v>5</v>
      </c>
      <c r="N83" s="42" t="s">
        <v>10</v>
      </c>
      <c r="O83" s="13"/>
      <c r="P83" s="103" t="s">
        <v>59</v>
      </c>
      <c r="Q83" s="113" t="s">
        <v>135</v>
      </c>
      <c r="R83" s="116"/>
      <c r="S83" s="116"/>
      <c r="T83" s="114" t="s">
        <v>136</v>
      </c>
      <c r="U83" s="28" t="s">
        <v>11</v>
      </c>
      <c r="V83" s="29"/>
      <c r="W83" s="30"/>
      <c r="X83" s="20" t="s">
        <v>0</v>
      </c>
      <c r="Y83" s="23"/>
      <c r="Z83" s="23"/>
      <c r="AA83" s="14"/>
      <c r="AB83" s="14"/>
      <c r="AC83" s="19"/>
      <c r="AD83" s="19"/>
      <c r="AE83" s="19"/>
      <c r="AF83" s="19"/>
      <c r="AG83" s="109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</row>
    <row r="84" spans="1:81" s="17" customFormat="1" ht="12.75" customHeight="1" x14ac:dyDescent="0.2">
      <c r="A84" s="22"/>
      <c r="B84" s="41" t="s">
        <v>74</v>
      </c>
      <c r="C84" s="13">
        <v>2</v>
      </c>
      <c r="D84" s="15">
        <f t="shared" si="2"/>
        <v>2</v>
      </c>
      <c r="E84" s="16">
        <f t="shared" si="2"/>
        <v>2</v>
      </c>
      <c r="F84" s="16">
        <f t="shared" si="2"/>
        <v>2</v>
      </c>
      <c r="G84" s="16">
        <f t="shared" si="2"/>
        <v>2</v>
      </c>
      <c r="H84" s="16">
        <f t="shared" si="2"/>
        <v>2</v>
      </c>
      <c r="I84" s="16">
        <f t="shared" si="2"/>
        <v>2</v>
      </c>
      <c r="J84" s="16">
        <f t="shared" si="2"/>
        <v>2</v>
      </c>
      <c r="K84" s="111">
        <v>22</v>
      </c>
      <c r="L84" s="24">
        <v>3</v>
      </c>
      <c r="M84" s="31">
        <f t="shared" si="1"/>
        <v>25</v>
      </c>
      <c r="N84" s="42" t="s">
        <v>10</v>
      </c>
      <c r="O84" s="13"/>
      <c r="P84" s="103" t="s">
        <v>61</v>
      </c>
      <c r="Q84" s="113" t="s">
        <v>137</v>
      </c>
      <c r="R84" s="116"/>
      <c r="S84" s="116"/>
      <c r="T84" s="114" t="s">
        <v>151</v>
      </c>
      <c r="U84" s="28" t="s">
        <v>11</v>
      </c>
      <c r="V84" s="29"/>
      <c r="W84" s="30"/>
      <c r="X84" s="20" t="s">
        <v>0</v>
      </c>
      <c r="Y84" s="23"/>
      <c r="Z84" s="23"/>
      <c r="AA84" s="14"/>
      <c r="AB84" s="14"/>
      <c r="AC84" s="19"/>
      <c r="AD84" s="19"/>
      <c r="AE84" s="19"/>
      <c r="AF84" s="19"/>
      <c r="AG84" s="109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</row>
    <row r="85" spans="1:81" s="17" customFormat="1" ht="12.75" customHeight="1" x14ac:dyDescent="0.2">
      <c r="A85" s="94" t="s">
        <v>159</v>
      </c>
      <c r="B85" s="41" t="s">
        <v>150</v>
      </c>
      <c r="C85" s="13">
        <v>2</v>
      </c>
      <c r="D85" s="15">
        <f t="shared" si="2"/>
        <v>2</v>
      </c>
      <c r="E85" s="16">
        <f t="shared" si="2"/>
        <v>2</v>
      </c>
      <c r="F85" s="16">
        <f t="shared" si="2"/>
        <v>2</v>
      </c>
      <c r="G85" s="16">
        <f t="shared" si="2"/>
        <v>2</v>
      </c>
      <c r="H85" s="16">
        <f t="shared" si="2"/>
        <v>2</v>
      </c>
      <c r="I85" s="16">
        <f t="shared" si="2"/>
        <v>2</v>
      </c>
      <c r="J85" s="16">
        <f t="shared" si="2"/>
        <v>2</v>
      </c>
      <c r="K85" s="111">
        <v>1</v>
      </c>
      <c r="L85" s="24">
        <v>0</v>
      </c>
      <c r="M85" s="31">
        <f t="shared" si="1"/>
        <v>1</v>
      </c>
      <c r="N85" s="42" t="s">
        <v>10</v>
      </c>
      <c r="O85" s="13"/>
      <c r="P85" s="103" t="s">
        <v>60</v>
      </c>
      <c r="Q85" s="113" t="s">
        <v>138</v>
      </c>
      <c r="R85" s="116"/>
      <c r="S85" s="116"/>
      <c r="T85" s="114" t="s">
        <v>139</v>
      </c>
      <c r="U85" s="28" t="s">
        <v>27</v>
      </c>
      <c r="V85" s="29"/>
      <c r="W85" s="30"/>
      <c r="X85" s="20" t="s">
        <v>4</v>
      </c>
      <c r="Y85" s="23"/>
      <c r="Z85" s="23"/>
      <c r="AA85" s="14" t="s">
        <v>62</v>
      </c>
      <c r="AB85" s="14"/>
      <c r="AC85" s="19"/>
      <c r="AD85" s="19"/>
      <c r="AE85" s="19"/>
      <c r="AF85" s="19"/>
      <c r="AG85" s="109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</row>
    <row r="86" spans="1:81" s="17" customFormat="1" ht="12.75" customHeight="1" x14ac:dyDescent="0.2">
      <c r="A86" s="22"/>
      <c r="B86" s="41" t="s">
        <v>73</v>
      </c>
      <c r="C86" s="13">
        <v>3</v>
      </c>
      <c r="D86" s="15">
        <f t="shared" si="2"/>
        <v>3</v>
      </c>
      <c r="E86" s="16">
        <f t="shared" si="2"/>
        <v>3</v>
      </c>
      <c r="F86" s="16">
        <f t="shared" si="2"/>
        <v>3</v>
      </c>
      <c r="G86" s="16">
        <f t="shared" si="2"/>
        <v>3</v>
      </c>
      <c r="H86" s="16">
        <f t="shared" si="2"/>
        <v>3</v>
      </c>
      <c r="I86" s="16">
        <f t="shared" si="2"/>
        <v>3</v>
      </c>
      <c r="J86" s="16">
        <f t="shared" si="2"/>
        <v>3</v>
      </c>
      <c r="K86" s="111">
        <v>3</v>
      </c>
      <c r="L86" s="24">
        <v>2</v>
      </c>
      <c r="M86" s="31">
        <f t="shared" si="1"/>
        <v>5</v>
      </c>
      <c r="N86" s="42" t="s">
        <v>10</v>
      </c>
      <c r="O86" s="13"/>
      <c r="P86" s="103" t="s">
        <v>58</v>
      </c>
      <c r="Q86" s="113" t="s">
        <v>86</v>
      </c>
      <c r="R86" s="116"/>
      <c r="S86" s="116"/>
      <c r="T86" s="118" t="s">
        <v>87</v>
      </c>
      <c r="U86" s="28" t="s">
        <v>11</v>
      </c>
      <c r="V86" s="29"/>
      <c r="W86" s="30"/>
      <c r="X86" s="20" t="s">
        <v>0</v>
      </c>
      <c r="Y86" s="23"/>
      <c r="Z86" s="23"/>
      <c r="AA86" s="14"/>
      <c r="AB86" s="14"/>
      <c r="AC86" s="19"/>
      <c r="AD86" s="19"/>
      <c r="AE86" s="19"/>
      <c r="AF86" s="19"/>
      <c r="AG86" s="109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</row>
    <row r="87" spans="1:81" s="17" customFormat="1" ht="12.75" customHeight="1" x14ac:dyDescent="0.2">
      <c r="A87" s="94" t="s">
        <v>159</v>
      </c>
      <c r="B87" s="41" t="s">
        <v>150</v>
      </c>
      <c r="C87" s="13">
        <v>2</v>
      </c>
      <c r="D87" s="15">
        <f t="shared" si="2"/>
        <v>2</v>
      </c>
      <c r="E87" s="16">
        <f t="shared" si="2"/>
        <v>2</v>
      </c>
      <c r="F87" s="16">
        <f t="shared" si="2"/>
        <v>2</v>
      </c>
      <c r="G87" s="16">
        <f t="shared" si="2"/>
        <v>2</v>
      </c>
      <c r="H87" s="16">
        <f t="shared" si="2"/>
        <v>2</v>
      </c>
      <c r="I87" s="16">
        <f t="shared" si="2"/>
        <v>2</v>
      </c>
      <c r="J87" s="16">
        <f t="shared" si="2"/>
        <v>2</v>
      </c>
      <c r="K87" s="111">
        <v>1</v>
      </c>
      <c r="L87" s="24">
        <v>0</v>
      </c>
      <c r="M87" s="31">
        <f t="shared" si="1"/>
        <v>1</v>
      </c>
      <c r="N87" s="42" t="s">
        <v>10</v>
      </c>
      <c r="O87" s="13"/>
      <c r="P87" s="103" t="s">
        <v>59</v>
      </c>
      <c r="Q87" s="113" t="s">
        <v>140</v>
      </c>
      <c r="R87" s="116"/>
      <c r="S87" s="116"/>
      <c r="T87" s="114" t="s">
        <v>141</v>
      </c>
      <c r="U87" s="28" t="s">
        <v>27</v>
      </c>
      <c r="V87" s="29"/>
      <c r="W87" s="30"/>
      <c r="X87" s="20" t="s">
        <v>4</v>
      </c>
      <c r="Y87" s="23"/>
      <c r="Z87" s="23"/>
      <c r="AA87" s="14" t="s">
        <v>62</v>
      </c>
      <c r="AB87" s="14"/>
      <c r="AC87" s="19"/>
      <c r="AD87" s="19"/>
      <c r="AE87" s="19"/>
      <c r="AF87" s="19"/>
      <c r="AG87" s="109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</row>
    <row r="88" spans="1:81" s="17" customFormat="1" ht="12.75" customHeight="1" x14ac:dyDescent="0.2">
      <c r="A88" s="22"/>
      <c r="B88" s="41" t="s">
        <v>74</v>
      </c>
      <c r="C88" s="13">
        <v>2</v>
      </c>
      <c r="D88" s="15">
        <f t="shared" si="2"/>
        <v>2</v>
      </c>
      <c r="E88" s="16">
        <f t="shared" si="2"/>
        <v>2</v>
      </c>
      <c r="F88" s="16">
        <f t="shared" si="2"/>
        <v>2</v>
      </c>
      <c r="G88" s="16">
        <f t="shared" si="2"/>
        <v>2</v>
      </c>
      <c r="H88" s="16">
        <f t="shared" si="2"/>
        <v>2</v>
      </c>
      <c r="I88" s="16">
        <f t="shared" si="2"/>
        <v>2</v>
      </c>
      <c r="J88" s="16">
        <f t="shared" si="2"/>
        <v>2</v>
      </c>
      <c r="K88" s="111">
        <v>7</v>
      </c>
      <c r="L88" s="24">
        <v>1</v>
      </c>
      <c r="M88" s="31">
        <f t="shared" si="1"/>
        <v>8</v>
      </c>
      <c r="N88" s="42" t="s">
        <v>10</v>
      </c>
      <c r="O88" s="13"/>
      <c r="P88" s="103" t="s">
        <v>59</v>
      </c>
      <c r="Q88" s="113" t="s">
        <v>66</v>
      </c>
      <c r="R88" s="116"/>
      <c r="S88" s="116"/>
      <c r="T88" s="114" t="s">
        <v>142</v>
      </c>
      <c r="U88" s="28" t="s">
        <v>11</v>
      </c>
      <c r="V88" s="29"/>
      <c r="W88" s="30"/>
      <c r="X88" s="20" t="s">
        <v>0</v>
      </c>
      <c r="Y88" s="23"/>
      <c r="Z88" s="23"/>
      <c r="AA88" s="14"/>
      <c r="AB88" s="14"/>
      <c r="AC88" s="19"/>
      <c r="AD88" s="19"/>
      <c r="AE88" s="19"/>
      <c r="AF88" s="19"/>
      <c r="AG88" s="109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</row>
    <row r="89" spans="1:81" s="17" customFormat="1" ht="12.75" customHeight="1" x14ac:dyDescent="0.2">
      <c r="A89" s="22"/>
      <c r="B89" s="41"/>
      <c r="C89" s="13">
        <v>1</v>
      </c>
      <c r="D89" s="15">
        <f t="shared" si="2"/>
        <v>1</v>
      </c>
      <c r="E89" s="16">
        <f t="shared" si="2"/>
        <v>1</v>
      </c>
      <c r="F89" s="16">
        <f t="shared" si="2"/>
        <v>1</v>
      </c>
      <c r="G89" s="16">
        <f t="shared" si="2"/>
        <v>1</v>
      </c>
      <c r="H89" s="16">
        <f t="shared" si="2"/>
        <v>1</v>
      </c>
      <c r="I89" s="16">
        <f t="shared" si="2"/>
        <v>1</v>
      </c>
      <c r="J89" s="16">
        <f t="shared" si="2"/>
        <v>1</v>
      </c>
      <c r="K89" s="111">
        <v>2</v>
      </c>
      <c r="L89" s="24">
        <v>0</v>
      </c>
      <c r="M89" s="31">
        <f t="shared" si="1"/>
        <v>2</v>
      </c>
      <c r="N89" s="42" t="s">
        <v>10</v>
      </c>
      <c r="O89" s="13"/>
      <c r="P89" s="103" t="s">
        <v>63</v>
      </c>
      <c r="Q89" s="113" t="s">
        <v>126</v>
      </c>
      <c r="R89" s="116"/>
      <c r="S89" s="116"/>
      <c r="T89" s="25" t="s">
        <v>127</v>
      </c>
      <c r="U89" s="28" t="s">
        <v>27</v>
      </c>
      <c r="V89" s="29"/>
      <c r="W89" s="30"/>
      <c r="X89" s="20" t="s">
        <v>4</v>
      </c>
      <c r="Y89" s="23"/>
      <c r="Z89" s="23"/>
      <c r="AA89" s="14" t="s">
        <v>62</v>
      </c>
      <c r="AB89" s="14"/>
      <c r="AC89" s="19"/>
      <c r="AD89" s="19"/>
      <c r="AE89" s="19"/>
      <c r="AF89" s="19"/>
      <c r="AG89" s="109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</row>
    <row r="90" spans="1:81" s="17" customFormat="1" ht="12.75" customHeight="1" x14ac:dyDescent="0.2">
      <c r="A90" s="22"/>
      <c r="B90" s="41" t="s">
        <v>74</v>
      </c>
      <c r="C90" s="13">
        <v>1</v>
      </c>
      <c r="D90" s="15">
        <f t="shared" ref="D90:J91" si="10">$C90</f>
        <v>1</v>
      </c>
      <c r="E90" s="16">
        <f t="shared" si="10"/>
        <v>1</v>
      </c>
      <c r="F90" s="16">
        <f t="shared" si="10"/>
        <v>1</v>
      </c>
      <c r="G90" s="16">
        <f t="shared" si="10"/>
        <v>1</v>
      </c>
      <c r="H90" s="16">
        <f t="shared" si="10"/>
        <v>1</v>
      </c>
      <c r="I90" s="16">
        <f t="shared" si="10"/>
        <v>1</v>
      </c>
      <c r="J90" s="16">
        <f t="shared" si="10"/>
        <v>1</v>
      </c>
      <c r="K90" s="111">
        <v>4</v>
      </c>
      <c r="L90" s="24">
        <v>1</v>
      </c>
      <c r="M90" s="31">
        <f>L90+K90</f>
        <v>5</v>
      </c>
      <c r="N90" s="42" t="s">
        <v>10</v>
      </c>
      <c r="O90" s="13"/>
      <c r="P90" s="103" t="s">
        <v>59</v>
      </c>
      <c r="Q90" s="113" t="s">
        <v>66</v>
      </c>
      <c r="R90" s="116"/>
      <c r="S90" s="116"/>
      <c r="T90" s="25" t="s">
        <v>142</v>
      </c>
      <c r="U90" s="28" t="s">
        <v>11</v>
      </c>
      <c r="V90" s="29"/>
      <c r="W90" s="30"/>
      <c r="X90" s="20" t="s">
        <v>0</v>
      </c>
      <c r="Y90" s="23"/>
      <c r="Z90" s="23"/>
      <c r="AA90" s="14"/>
      <c r="AB90" s="14"/>
      <c r="AC90" s="19"/>
      <c r="AD90" s="19"/>
      <c r="AE90" s="19"/>
      <c r="AF90" s="19"/>
      <c r="AG90" s="109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</row>
    <row r="91" spans="1:81" s="17" customFormat="1" ht="12.75" customHeight="1" x14ac:dyDescent="0.2">
      <c r="A91" s="22"/>
      <c r="B91" s="41" t="s">
        <v>74</v>
      </c>
      <c r="C91" s="13">
        <v>1</v>
      </c>
      <c r="D91" s="15">
        <f t="shared" si="10"/>
        <v>1</v>
      </c>
      <c r="E91" s="16">
        <f t="shared" si="10"/>
        <v>1</v>
      </c>
      <c r="F91" s="16">
        <f t="shared" si="10"/>
        <v>1</v>
      </c>
      <c r="G91" s="16">
        <f t="shared" si="10"/>
        <v>1</v>
      </c>
      <c r="H91" s="16">
        <f t="shared" si="10"/>
        <v>1</v>
      </c>
      <c r="I91" s="16">
        <f t="shared" si="10"/>
        <v>1</v>
      </c>
      <c r="J91" s="16">
        <f t="shared" si="10"/>
        <v>1</v>
      </c>
      <c r="K91" s="111">
        <v>4</v>
      </c>
      <c r="L91" s="24">
        <v>1</v>
      </c>
      <c r="M91" s="31">
        <f>L91+K91</f>
        <v>5</v>
      </c>
      <c r="N91" s="42" t="s">
        <v>10</v>
      </c>
      <c r="O91" s="13"/>
      <c r="P91" s="103" t="s">
        <v>59</v>
      </c>
      <c r="Q91" s="113" t="s">
        <v>148</v>
      </c>
      <c r="R91" s="116"/>
      <c r="S91" s="116"/>
      <c r="T91" s="25" t="s">
        <v>149</v>
      </c>
      <c r="U91" s="28" t="s">
        <v>11</v>
      </c>
      <c r="V91" s="29"/>
      <c r="W91" s="30"/>
      <c r="X91" s="20" t="s">
        <v>0</v>
      </c>
      <c r="Y91" s="23"/>
      <c r="Z91" s="23"/>
      <c r="AA91" s="14"/>
      <c r="AB91" s="14"/>
      <c r="AC91" s="19"/>
      <c r="AD91" s="19"/>
      <c r="AE91" s="19"/>
      <c r="AF91" s="19"/>
      <c r="AG91" s="109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</row>
    <row r="92" spans="1:81" s="17" customFormat="1" ht="12.75" customHeight="1" x14ac:dyDescent="0.2">
      <c r="A92" s="22"/>
      <c r="B92" s="41" t="s">
        <v>74</v>
      </c>
      <c r="C92" s="13">
        <v>1</v>
      </c>
      <c r="D92" s="15">
        <f t="shared" ref="D92:J94" si="11">$C92</f>
        <v>1</v>
      </c>
      <c r="E92" s="16">
        <f t="shared" si="11"/>
        <v>1</v>
      </c>
      <c r="F92" s="16">
        <f t="shared" si="11"/>
        <v>1</v>
      </c>
      <c r="G92" s="16">
        <f t="shared" si="11"/>
        <v>1</v>
      </c>
      <c r="H92" s="16">
        <f t="shared" si="11"/>
        <v>1</v>
      </c>
      <c r="I92" s="16">
        <f t="shared" si="11"/>
        <v>1</v>
      </c>
      <c r="J92" s="16">
        <f t="shared" si="11"/>
        <v>1</v>
      </c>
      <c r="K92" s="111">
        <v>8</v>
      </c>
      <c r="L92" s="24">
        <v>2</v>
      </c>
      <c r="M92" s="31">
        <f t="shared" ref="M92:M94" si="12">L92+K92</f>
        <v>10</v>
      </c>
      <c r="N92" s="42" t="s">
        <v>10</v>
      </c>
      <c r="O92" s="13"/>
      <c r="P92" s="103" t="s">
        <v>59</v>
      </c>
      <c r="Q92" s="113" t="s">
        <v>135</v>
      </c>
      <c r="R92" s="116"/>
      <c r="S92" s="116"/>
      <c r="T92" s="25" t="s">
        <v>136</v>
      </c>
      <c r="U92" s="28" t="s">
        <v>11</v>
      </c>
      <c r="V92" s="29"/>
      <c r="W92" s="30"/>
      <c r="X92" s="20" t="s">
        <v>0</v>
      </c>
      <c r="Y92" s="23"/>
      <c r="Z92" s="23"/>
      <c r="AA92" s="14"/>
      <c r="AB92" s="14"/>
      <c r="AC92" s="19"/>
      <c r="AD92" s="19"/>
      <c r="AE92" s="19"/>
      <c r="AF92" s="19"/>
      <c r="AG92" s="109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</row>
    <row r="93" spans="1:81" s="17" customFormat="1" ht="12.75" customHeight="1" x14ac:dyDescent="0.2">
      <c r="A93" s="22"/>
      <c r="B93" s="41" t="s">
        <v>74</v>
      </c>
      <c r="C93" s="13">
        <v>1</v>
      </c>
      <c r="D93" s="15">
        <f t="shared" si="2"/>
        <v>1</v>
      </c>
      <c r="E93" s="16">
        <f t="shared" si="2"/>
        <v>1</v>
      </c>
      <c r="F93" s="16">
        <f t="shared" si="2"/>
        <v>1</v>
      </c>
      <c r="G93" s="16">
        <f t="shared" si="11"/>
        <v>1</v>
      </c>
      <c r="H93" s="16">
        <f t="shared" si="11"/>
        <v>1</v>
      </c>
      <c r="I93" s="16">
        <f t="shared" si="11"/>
        <v>1</v>
      </c>
      <c r="J93" s="16">
        <f t="shared" si="11"/>
        <v>1</v>
      </c>
      <c r="K93" s="111">
        <v>8</v>
      </c>
      <c r="L93" s="24">
        <v>2</v>
      </c>
      <c r="M93" s="31">
        <f t="shared" si="12"/>
        <v>10</v>
      </c>
      <c r="N93" s="42" t="s">
        <v>10</v>
      </c>
      <c r="O93" s="13"/>
      <c r="P93" s="103" t="s">
        <v>61</v>
      </c>
      <c r="Q93" s="113" t="s">
        <v>56</v>
      </c>
      <c r="R93" s="116"/>
      <c r="S93" s="116"/>
      <c r="T93" s="25" t="s">
        <v>152</v>
      </c>
      <c r="U93" s="28" t="s">
        <v>11</v>
      </c>
      <c r="V93" s="29"/>
      <c r="W93" s="30"/>
      <c r="X93" s="20" t="s">
        <v>0</v>
      </c>
      <c r="Y93" s="23"/>
      <c r="Z93" s="23"/>
      <c r="AA93" s="14"/>
      <c r="AB93" s="14"/>
      <c r="AC93" s="19"/>
      <c r="AD93" s="19"/>
      <c r="AE93" s="19"/>
      <c r="AF93" s="19"/>
      <c r="AG93" s="109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</row>
    <row r="94" spans="1:81" s="17" customFormat="1" ht="12.75" customHeight="1" x14ac:dyDescent="0.2">
      <c r="A94" s="22"/>
      <c r="B94" s="41" t="s">
        <v>74</v>
      </c>
      <c r="C94" s="13">
        <v>1</v>
      </c>
      <c r="D94" s="15">
        <f t="shared" si="2"/>
        <v>1</v>
      </c>
      <c r="E94" s="16">
        <f t="shared" si="2"/>
        <v>1</v>
      </c>
      <c r="F94" s="16">
        <f t="shared" si="2"/>
        <v>1</v>
      </c>
      <c r="G94" s="16">
        <f t="shared" si="11"/>
        <v>1</v>
      </c>
      <c r="H94" s="16">
        <f t="shared" si="11"/>
        <v>1</v>
      </c>
      <c r="I94" s="16">
        <f t="shared" si="11"/>
        <v>1</v>
      </c>
      <c r="J94" s="16">
        <f t="shared" si="11"/>
        <v>1</v>
      </c>
      <c r="K94" s="111">
        <v>21</v>
      </c>
      <c r="L94" s="24">
        <v>4</v>
      </c>
      <c r="M94" s="31">
        <f t="shared" si="12"/>
        <v>25</v>
      </c>
      <c r="N94" s="42" t="s">
        <v>10</v>
      </c>
      <c r="O94" s="13"/>
      <c r="P94" s="103" t="s">
        <v>61</v>
      </c>
      <c r="Q94" s="113" t="s">
        <v>137</v>
      </c>
      <c r="R94" s="116"/>
      <c r="S94" s="116"/>
      <c r="T94" s="25" t="s">
        <v>151</v>
      </c>
      <c r="U94" s="28" t="s">
        <v>11</v>
      </c>
      <c r="V94" s="29"/>
      <c r="W94" s="30"/>
      <c r="X94" s="20" t="s">
        <v>0</v>
      </c>
      <c r="Y94" s="23"/>
      <c r="Z94" s="23"/>
      <c r="AA94" s="14"/>
      <c r="AB94" s="14"/>
      <c r="AC94" s="19"/>
      <c r="AD94" s="19"/>
      <c r="AE94" s="19"/>
      <c r="AF94" s="19"/>
      <c r="AG94" s="109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</row>
    <row r="95" spans="1:81" s="17" customFormat="1" ht="12.75" customHeight="1" x14ac:dyDescent="0.2">
      <c r="A95" s="22"/>
      <c r="B95" s="41" t="s">
        <v>74</v>
      </c>
      <c r="C95" s="13">
        <v>1</v>
      </c>
      <c r="D95" s="15">
        <f t="shared" ref="D95:J95" si="13">$C95</f>
        <v>1</v>
      </c>
      <c r="E95" s="16">
        <f t="shared" si="13"/>
        <v>1</v>
      </c>
      <c r="F95" s="16">
        <f t="shared" si="13"/>
        <v>1</v>
      </c>
      <c r="G95" s="16">
        <f t="shared" si="13"/>
        <v>1</v>
      </c>
      <c r="H95" s="16">
        <f t="shared" si="13"/>
        <v>1</v>
      </c>
      <c r="I95" s="16">
        <f t="shared" si="13"/>
        <v>1</v>
      </c>
      <c r="J95" s="16">
        <f t="shared" si="13"/>
        <v>1</v>
      </c>
      <c r="K95" s="111">
        <v>4</v>
      </c>
      <c r="L95" s="24">
        <v>1</v>
      </c>
      <c r="M95" s="31">
        <f>L95+K95</f>
        <v>5</v>
      </c>
      <c r="N95" s="42" t="s">
        <v>10</v>
      </c>
      <c r="O95" s="13"/>
      <c r="P95" s="103" t="s">
        <v>59</v>
      </c>
      <c r="Q95" s="113" t="s">
        <v>133</v>
      </c>
      <c r="R95" s="116"/>
      <c r="S95" s="116"/>
      <c r="T95" s="25" t="s">
        <v>134</v>
      </c>
      <c r="U95" s="28" t="s">
        <v>11</v>
      </c>
      <c r="V95" s="29"/>
      <c r="W95" s="30"/>
      <c r="X95" s="20" t="s">
        <v>0</v>
      </c>
      <c r="Y95" s="23"/>
      <c r="Z95" s="23"/>
      <c r="AA95" s="14"/>
      <c r="AB95" s="14"/>
      <c r="AC95" s="19"/>
      <c r="AD95" s="19"/>
      <c r="AE95" s="19"/>
      <c r="AF95" s="19"/>
      <c r="AG95" s="109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</row>
    <row r="96" spans="1:81" s="17" customFormat="1" ht="12.75" customHeight="1" x14ac:dyDescent="0.2">
      <c r="A96" s="22"/>
      <c r="B96" s="41" t="s">
        <v>74</v>
      </c>
      <c r="C96" s="13">
        <v>1</v>
      </c>
      <c r="D96" s="15">
        <f t="shared" si="2"/>
        <v>1</v>
      </c>
      <c r="E96" s="16">
        <f t="shared" si="2"/>
        <v>1</v>
      </c>
      <c r="F96" s="16">
        <f t="shared" si="2"/>
        <v>1</v>
      </c>
      <c r="G96" s="16">
        <f t="shared" si="2"/>
        <v>1</v>
      </c>
      <c r="H96" s="16">
        <f t="shared" si="2"/>
        <v>1</v>
      </c>
      <c r="I96" s="16">
        <f t="shared" si="2"/>
        <v>1</v>
      </c>
      <c r="J96" s="16">
        <f t="shared" si="2"/>
        <v>1</v>
      </c>
      <c r="K96" s="111">
        <v>2</v>
      </c>
      <c r="L96" s="24">
        <v>1</v>
      </c>
      <c r="M96" s="31">
        <f t="shared" ref="M96:M97" si="14">L96+K96</f>
        <v>3</v>
      </c>
      <c r="N96" s="42" t="s">
        <v>10</v>
      </c>
      <c r="O96" s="13"/>
      <c r="P96" s="103" t="s">
        <v>61</v>
      </c>
      <c r="Q96" s="113" t="s">
        <v>156</v>
      </c>
      <c r="R96" s="116"/>
      <c r="S96" s="116"/>
      <c r="T96" s="25" t="s">
        <v>155</v>
      </c>
      <c r="U96" s="28" t="s">
        <v>11</v>
      </c>
      <c r="V96" s="29"/>
      <c r="W96" s="30"/>
      <c r="X96" s="20" t="s">
        <v>0</v>
      </c>
      <c r="Y96" s="23"/>
      <c r="Z96" s="23"/>
      <c r="AA96" s="14"/>
      <c r="AB96" s="14"/>
      <c r="AC96" s="19"/>
      <c r="AD96" s="19"/>
      <c r="AE96" s="19"/>
      <c r="AF96" s="19"/>
      <c r="AG96" s="109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</row>
    <row r="97" spans="1:81" s="17" customFormat="1" ht="12.75" customHeight="1" x14ac:dyDescent="0.2">
      <c r="A97" s="22"/>
      <c r="B97" s="41" t="s">
        <v>74</v>
      </c>
      <c r="C97" s="13">
        <v>1</v>
      </c>
      <c r="D97" s="15">
        <f t="shared" si="2"/>
        <v>1</v>
      </c>
      <c r="E97" s="16">
        <f t="shared" si="2"/>
        <v>1</v>
      </c>
      <c r="F97" s="16">
        <f t="shared" si="2"/>
        <v>1</v>
      </c>
      <c r="G97" s="16">
        <f t="shared" si="2"/>
        <v>1</v>
      </c>
      <c r="H97" s="16">
        <f t="shared" si="2"/>
        <v>1</v>
      </c>
      <c r="I97" s="16">
        <f t="shared" si="2"/>
        <v>1</v>
      </c>
      <c r="J97" s="16">
        <f t="shared" si="2"/>
        <v>1</v>
      </c>
      <c r="K97" s="111">
        <v>2</v>
      </c>
      <c r="L97" s="24">
        <v>1</v>
      </c>
      <c r="M97" s="31">
        <f t="shared" si="14"/>
        <v>3</v>
      </c>
      <c r="N97" s="42" t="s">
        <v>10</v>
      </c>
      <c r="O97" s="13"/>
      <c r="P97" s="103" t="s">
        <v>59</v>
      </c>
      <c r="Q97" s="113" t="s">
        <v>64</v>
      </c>
      <c r="R97" s="116"/>
      <c r="S97" s="116"/>
      <c r="T97" s="25" t="s">
        <v>100</v>
      </c>
      <c r="U97" s="28" t="s">
        <v>11</v>
      </c>
      <c r="V97" s="29"/>
      <c r="W97" s="30"/>
      <c r="X97" s="20" t="s">
        <v>0</v>
      </c>
      <c r="Y97" s="23"/>
      <c r="Z97" s="23"/>
      <c r="AA97" s="14"/>
      <c r="AB97" s="14"/>
      <c r="AC97" s="19"/>
      <c r="AD97" s="19"/>
      <c r="AE97" s="19"/>
      <c r="AF97" s="19"/>
      <c r="AG97" s="109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</row>
    <row r="98" spans="1:81" s="17" customFormat="1" ht="12.75" customHeight="1" x14ac:dyDescent="0.2">
      <c r="A98" s="94" t="s">
        <v>159</v>
      </c>
      <c r="B98" s="41"/>
      <c r="C98" s="13">
        <v>1</v>
      </c>
      <c r="D98" s="15">
        <f t="shared" si="2"/>
        <v>1</v>
      </c>
      <c r="E98" s="16">
        <f t="shared" si="2"/>
        <v>1</v>
      </c>
      <c r="F98" s="16">
        <f t="shared" si="2"/>
        <v>1</v>
      </c>
      <c r="G98" s="16">
        <f t="shared" si="2"/>
        <v>1</v>
      </c>
      <c r="H98" s="16">
        <f t="shared" si="2"/>
        <v>1</v>
      </c>
      <c r="I98" s="16">
        <f t="shared" si="2"/>
        <v>1</v>
      </c>
      <c r="J98" s="16">
        <f t="shared" si="2"/>
        <v>1</v>
      </c>
      <c r="K98" s="111">
        <v>1</v>
      </c>
      <c r="L98" s="24">
        <v>0</v>
      </c>
      <c r="M98" s="31">
        <f t="shared" si="1"/>
        <v>1</v>
      </c>
      <c r="N98" s="42" t="s">
        <v>10</v>
      </c>
      <c r="O98" s="13"/>
      <c r="P98" s="103"/>
      <c r="Q98" s="113" t="s">
        <v>143</v>
      </c>
      <c r="R98" s="119" t="s">
        <v>75</v>
      </c>
      <c r="S98" s="119" t="s">
        <v>76</v>
      </c>
      <c r="T98" s="25" t="s">
        <v>144</v>
      </c>
      <c r="U98" s="28" t="s">
        <v>24</v>
      </c>
      <c r="V98" s="29"/>
      <c r="W98" s="30"/>
      <c r="X98" s="20" t="s">
        <v>4</v>
      </c>
      <c r="Y98" s="23"/>
      <c r="Z98" s="23"/>
      <c r="AA98" s="23" t="s">
        <v>62</v>
      </c>
      <c r="AB98" s="14"/>
      <c r="AC98" s="19"/>
      <c r="AD98" s="19"/>
      <c r="AE98" s="19"/>
      <c r="AF98" s="19"/>
      <c r="AG98" s="109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</row>
    <row r="99" spans="1:81" s="17" customFormat="1" ht="12.75" customHeight="1" x14ac:dyDescent="0.2">
      <c r="A99" s="94" t="s">
        <v>159</v>
      </c>
      <c r="B99" s="41" t="s">
        <v>150</v>
      </c>
      <c r="C99" s="13">
        <v>2</v>
      </c>
      <c r="D99" s="15">
        <f t="shared" si="2"/>
        <v>2</v>
      </c>
      <c r="E99" s="16">
        <f t="shared" si="2"/>
        <v>2</v>
      </c>
      <c r="F99" s="16">
        <f t="shared" si="2"/>
        <v>2</v>
      </c>
      <c r="G99" s="16">
        <f t="shared" si="2"/>
        <v>2</v>
      </c>
      <c r="H99" s="16">
        <f t="shared" si="2"/>
        <v>2</v>
      </c>
      <c r="I99" s="16">
        <f t="shared" si="2"/>
        <v>2</v>
      </c>
      <c r="J99" s="16">
        <f t="shared" si="2"/>
        <v>2</v>
      </c>
      <c r="K99" s="111">
        <v>1</v>
      </c>
      <c r="L99" s="24">
        <v>0</v>
      </c>
      <c r="M99" s="31">
        <f t="shared" si="1"/>
        <v>1</v>
      </c>
      <c r="N99" s="42" t="s">
        <v>10</v>
      </c>
      <c r="O99" s="13"/>
      <c r="P99" s="103" t="s">
        <v>60</v>
      </c>
      <c r="Q99" s="113" t="s">
        <v>145</v>
      </c>
      <c r="R99" s="119" t="s">
        <v>75</v>
      </c>
      <c r="S99" s="119" t="s">
        <v>76</v>
      </c>
      <c r="T99" s="114" t="s">
        <v>146</v>
      </c>
      <c r="U99" s="28" t="s">
        <v>27</v>
      </c>
      <c r="V99" s="29"/>
      <c r="W99" s="30"/>
      <c r="X99" s="20" t="s">
        <v>4</v>
      </c>
      <c r="Y99" s="23"/>
      <c r="Z99" s="23"/>
      <c r="AA99" s="14" t="s">
        <v>62</v>
      </c>
      <c r="AB99" s="14"/>
      <c r="AC99" s="19"/>
      <c r="AD99" s="19"/>
      <c r="AE99" s="19"/>
      <c r="AF99" s="19"/>
      <c r="AG99" s="109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</row>
    <row r="100" spans="1:81" s="17" customFormat="1" ht="12.75" customHeight="1" x14ac:dyDescent="0.2">
      <c r="A100" s="22"/>
      <c r="B100" s="41" t="s">
        <v>74</v>
      </c>
      <c r="C100" s="13">
        <v>2</v>
      </c>
      <c r="D100" s="15">
        <f t="shared" si="2"/>
        <v>2</v>
      </c>
      <c r="E100" s="16">
        <f t="shared" si="2"/>
        <v>2</v>
      </c>
      <c r="F100" s="16">
        <f t="shared" si="2"/>
        <v>2</v>
      </c>
      <c r="G100" s="16">
        <f t="shared" si="2"/>
        <v>2</v>
      </c>
      <c r="H100" s="16">
        <f t="shared" si="2"/>
        <v>2</v>
      </c>
      <c r="I100" s="16">
        <f t="shared" si="2"/>
        <v>2</v>
      </c>
      <c r="J100" s="16">
        <f t="shared" si="2"/>
        <v>2</v>
      </c>
      <c r="K100" s="111">
        <v>4</v>
      </c>
      <c r="L100" s="24">
        <v>1</v>
      </c>
      <c r="M100" s="31">
        <f t="shared" si="1"/>
        <v>5</v>
      </c>
      <c r="N100" s="42" t="s">
        <v>10</v>
      </c>
      <c r="O100" s="13"/>
      <c r="P100" s="103" t="s">
        <v>59</v>
      </c>
      <c r="Q100" s="113" t="s">
        <v>55</v>
      </c>
      <c r="R100" s="116"/>
      <c r="S100" s="116"/>
      <c r="T100" s="114" t="s">
        <v>147</v>
      </c>
      <c r="U100" s="28" t="s">
        <v>11</v>
      </c>
      <c r="V100" s="29"/>
      <c r="W100" s="30"/>
      <c r="X100" s="20" t="s">
        <v>0</v>
      </c>
      <c r="Y100" s="23"/>
      <c r="Z100" s="23"/>
      <c r="AA100" s="14"/>
      <c r="AB100" s="14"/>
      <c r="AC100" s="19"/>
      <c r="AD100" s="19"/>
      <c r="AE100" s="19"/>
      <c r="AF100" s="19"/>
      <c r="AG100" s="109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</row>
    <row r="101" spans="1:81" s="17" customFormat="1" ht="12.75" customHeight="1" x14ac:dyDescent="0.2">
      <c r="A101" s="94" t="s">
        <v>159</v>
      </c>
      <c r="B101" s="41" t="s">
        <v>150</v>
      </c>
      <c r="C101" s="13">
        <v>2</v>
      </c>
      <c r="D101" s="15">
        <f t="shared" si="2"/>
        <v>2</v>
      </c>
      <c r="E101" s="16">
        <f t="shared" si="2"/>
        <v>2</v>
      </c>
      <c r="F101" s="16">
        <f t="shared" si="2"/>
        <v>2</v>
      </c>
      <c r="G101" s="16">
        <f t="shared" si="2"/>
        <v>2</v>
      </c>
      <c r="H101" s="16">
        <f t="shared" si="2"/>
        <v>2</v>
      </c>
      <c r="I101" s="16">
        <f t="shared" si="2"/>
        <v>2</v>
      </c>
      <c r="J101" s="16">
        <f t="shared" si="2"/>
        <v>2</v>
      </c>
      <c r="K101" s="111">
        <v>2</v>
      </c>
      <c r="L101" s="24">
        <v>0</v>
      </c>
      <c r="M101" s="31">
        <f t="shared" si="1"/>
        <v>2</v>
      </c>
      <c r="N101" s="42" t="s">
        <v>10</v>
      </c>
      <c r="O101" s="13"/>
      <c r="P101" s="103" t="s">
        <v>59</v>
      </c>
      <c r="Q101" s="113" t="s">
        <v>128</v>
      </c>
      <c r="R101" s="119" t="s">
        <v>76</v>
      </c>
      <c r="S101" s="119" t="s">
        <v>76</v>
      </c>
      <c r="T101" s="114" t="s">
        <v>129</v>
      </c>
      <c r="U101" s="28" t="s">
        <v>27</v>
      </c>
      <c r="V101" s="29"/>
      <c r="W101" s="30"/>
      <c r="X101" s="20" t="s">
        <v>4</v>
      </c>
      <c r="Y101" s="23"/>
      <c r="Z101" s="23"/>
      <c r="AA101" s="14" t="s">
        <v>62</v>
      </c>
      <c r="AB101" s="14"/>
      <c r="AC101" s="19"/>
      <c r="AD101" s="19"/>
      <c r="AE101" s="19"/>
      <c r="AF101" s="19"/>
      <c r="AG101" s="109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</row>
    <row r="102" spans="1:81" s="17" customFormat="1" ht="12.75" customHeight="1" x14ac:dyDescent="0.2">
      <c r="A102" s="22"/>
      <c r="B102" s="41" t="s">
        <v>74</v>
      </c>
      <c r="C102" s="13">
        <v>2</v>
      </c>
      <c r="D102" s="15">
        <f t="shared" si="2"/>
        <v>2</v>
      </c>
      <c r="E102" s="16">
        <f t="shared" si="2"/>
        <v>2</v>
      </c>
      <c r="F102" s="16">
        <f t="shared" si="2"/>
        <v>2</v>
      </c>
      <c r="G102" s="16">
        <f t="shared" si="2"/>
        <v>2</v>
      </c>
      <c r="H102" s="16">
        <f t="shared" si="2"/>
        <v>2</v>
      </c>
      <c r="I102" s="16">
        <f t="shared" si="2"/>
        <v>2</v>
      </c>
      <c r="J102" s="16">
        <f t="shared" si="2"/>
        <v>2</v>
      </c>
      <c r="K102" s="111">
        <v>8</v>
      </c>
      <c r="L102" s="24">
        <v>2</v>
      </c>
      <c r="M102" s="31">
        <f t="shared" si="1"/>
        <v>10</v>
      </c>
      <c r="N102" s="42" t="s">
        <v>10</v>
      </c>
      <c r="O102" s="13"/>
      <c r="P102" s="103" t="s">
        <v>59</v>
      </c>
      <c r="Q102" s="113" t="s">
        <v>130</v>
      </c>
      <c r="R102" s="116"/>
      <c r="S102" s="116"/>
      <c r="T102" s="114" t="s">
        <v>131</v>
      </c>
      <c r="U102" s="28" t="s">
        <v>11</v>
      </c>
      <c r="V102" s="29"/>
      <c r="W102" s="30"/>
      <c r="X102" s="20" t="s">
        <v>0</v>
      </c>
      <c r="Y102" s="23"/>
      <c r="Z102" s="23"/>
      <c r="AA102" s="14"/>
      <c r="AB102" s="14"/>
      <c r="AC102" s="19"/>
      <c r="AD102" s="19"/>
      <c r="AE102" s="19"/>
      <c r="AF102" s="19"/>
      <c r="AG102" s="109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</row>
    <row r="103" spans="1:81" s="17" customFormat="1" ht="12.75" customHeight="1" x14ac:dyDescent="0.2">
      <c r="A103" s="22"/>
      <c r="B103" s="41" t="s">
        <v>74</v>
      </c>
      <c r="C103" s="13">
        <v>2</v>
      </c>
      <c r="D103" s="15">
        <f t="shared" si="2"/>
        <v>2</v>
      </c>
      <c r="E103" s="16">
        <f t="shared" si="2"/>
        <v>2</v>
      </c>
      <c r="F103" s="16">
        <f t="shared" si="2"/>
        <v>2</v>
      </c>
      <c r="G103" s="16">
        <f t="shared" si="2"/>
        <v>2</v>
      </c>
      <c r="H103" s="16">
        <f t="shared" si="2"/>
        <v>2</v>
      </c>
      <c r="I103" s="16">
        <f t="shared" si="2"/>
        <v>2</v>
      </c>
      <c r="J103" s="16">
        <f t="shared" si="2"/>
        <v>2</v>
      </c>
      <c r="K103" s="111">
        <v>16</v>
      </c>
      <c r="L103" s="24">
        <v>4</v>
      </c>
      <c r="M103" s="31">
        <f t="shared" si="1"/>
        <v>20</v>
      </c>
      <c r="N103" s="42" t="s">
        <v>10</v>
      </c>
      <c r="O103" s="13"/>
      <c r="P103" s="103" t="s">
        <v>61</v>
      </c>
      <c r="Q103" s="113" t="s">
        <v>119</v>
      </c>
      <c r="R103" s="116"/>
      <c r="S103" s="116"/>
      <c r="T103" s="114" t="s">
        <v>153</v>
      </c>
      <c r="U103" s="28" t="s">
        <v>11</v>
      </c>
      <c r="V103" s="29"/>
      <c r="W103" s="30"/>
      <c r="X103" s="20" t="s">
        <v>0</v>
      </c>
      <c r="Y103" s="23"/>
      <c r="Z103" s="23"/>
      <c r="AA103" s="14"/>
      <c r="AB103" s="14"/>
      <c r="AC103" s="19"/>
      <c r="AD103" s="19"/>
      <c r="AE103" s="19"/>
      <c r="AF103" s="19"/>
      <c r="AG103" s="109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</row>
    <row r="104" spans="1:81" s="17" customFormat="1" ht="12.75" customHeight="1" x14ac:dyDescent="0.2">
      <c r="A104" s="22"/>
      <c r="B104" s="41" t="s">
        <v>74</v>
      </c>
      <c r="C104" s="13">
        <v>2</v>
      </c>
      <c r="D104" s="15">
        <f t="shared" si="2"/>
        <v>2</v>
      </c>
      <c r="E104" s="16">
        <f t="shared" si="2"/>
        <v>2</v>
      </c>
      <c r="F104" s="16">
        <f t="shared" si="2"/>
        <v>2</v>
      </c>
      <c r="G104" s="16">
        <f t="shared" si="2"/>
        <v>2</v>
      </c>
      <c r="H104" s="16">
        <f t="shared" si="2"/>
        <v>2</v>
      </c>
      <c r="I104" s="16">
        <f t="shared" si="2"/>
        <v>2</v>
      </c>
      <c r="J104" s="16">
        <f t="shared" si="2"/>
        <v>2</v>
      </c>
      <c r="K104" s="111">
        <v>8</v>
      </c>
      <c r="L104" s="24">
        <v>2</v>
      </c>
      <c r="M104" s="31">
        <f t="shared" si="1"/>
        <v>10</v>
      </c>
      <c r="N104" s="42" t="s">
        <v>10</v>
      </c>
      <c r="O104" s="13"/>
      <c r="P104" s="103" t="s">
        <v>59</v>
      </c>
      <c r="Q104" s="113" t="s">
        <v>65</v>
      </c>
      <c r="R104" s="116"/>
      <c r="S104" s="116"/>
      <c r="T104" s="114" t="s">
        <v>132</v>
      </c>
      <c r="U104" s="28" t="s">
        <v>11</v>
      </c>
      <c r="V104" s="29"/>
      <c r="W104" s="30"/>
      <c r="X104" s="20" t="s">
        <v>0</v>
      </c>
      <c r="Y104" s="23"/>
      <c r="Z104" s="23"/>
      <c r="AA104" s="14"/>
      <c r="AB104" s="14"/>
      <c r="AC104" s="19"/>
      <c r="AD104" s="19"/>
      <c r="AE104" s="19"/>
      <c r="AF104" s="19"/>
      <c r="AG104" s="109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</row>
    <row r="105" spans="1:81" s="17" customFormat="1" ht="12.75" customHeight="1" x14ac:dyDescent="0.2">
      <c r="A105" s="22"/>
      <c r="B105" s="41" t="s">
        <v>74</v>
      </c>
      <c r="C105" s="13">
        <v>2</v>
      </c>
      <c r="D105" s="15">
        <f t="shared" si="2"/>
        <v>2</v>
      </c>
      <c r="E105" s="16">
        <f t="shared" si="2"/>
        <v>2</v>
      </c>
      <c r="F105" s="16">
        <f t="shared" si="2"/>
        <v>2</v>
      </c>
      <c r="G105" s="16">
        <f t="shared" ref="G105:J107" si="15">$C105</f>
        <v>2</v>
      </c>
      <c r="H105" s="16">
        <f t="shared" si="15"/>
        <v>2</v>
      </c>
      <c r="I105" s="16">
        <f t="shared" si="15"/>
        <v>2</v>
      </c>
      <c r="J105" s="16">
        <f t="shared" si="15"/>
        <v>2</v>
      </c>
      <c r="K105" s="111">
        <v>4</v>
      </c>
      <c r="L105" s="24">
        <v>1</v>
      </c>
      <c r="M105" s="31">
        <f t="shared" si="1"/>
        <v>5</v>
      </c>
      <c r="N105" s="42" t="s">
        <v>10</v>
      </c>
      <c r="O105" s="13"/>
      <c r="P105" s="103" t="s">
        <v>61</v>
      </c>
      <c r="Q105" s="113" t="s">
        <v>56</v>
      </c>
      <c r="R105" s="116"/>
      <c r="S105" s="116"/>
      <c r="T105" s="114" t="s">
        <v>152</v>
      </c>
      <c r="U105" s="28" t="s">
        <v>11</v>
      </c>
      <c r="V105" s="29"/>
      <c r="W105" s="30"/>
      <c r="X105" s="20" t="s">
        <v>0</v>
      </c>
      <c r="Y105" s="23"/>
      <c r="Z105" s="23"/>
      <c r="AA105" s="14"/>
      <c r="AB105" s="14"/>
      <c r="AC105" s="19"/>
      <c r="AD105" s="19"/>
      <c r="AE105" s="19"/>
      <c r="AF105" s="19"/>
      <c r="AG105" s="109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</row>
    <row r="106" spans="1:81" s="17" customFormat="1" ht="12.75" customHeight="1" x14ac:dyDescent="0.2">
      <c r="A106" s="22"/>
      <c r="B106" s="41" t="s">
        <v>74</v>
      </c>
      <c r="C106" s="13">
        <v>2</v>
      </c>
      <c r="D106" s="15">
        <f t="shared" ref="D106:F107" si="16">$C106</f>
        <v>2</v>
      </c>
      <c r="E106" s="16">
        <f t="shared" si="16"/>
        <v>2</v>
      </c>
      <c r="F106" s="16">
        <f t="shared" si="16"/>
        <v>2</v>
      </c>
      <c r="G106" s="16">
        <f t="shared" si="15"/>
        <v>2</v>
      </c>
      <c r="H106" s="16">
        <f t="shared" si="15"/>
        <v>2</v>
      </c>
      <c r="I106" s="16">
        <f t="shared" si="15"/>
        <v>2</v>
      </c>
      <c r="J106" s="16">
        <f t="shared" si="15"/>
        <v>2</v>
      </c>
      <c r="K106" s="111">
        <v>4</v>
      </c>
      <c r="L106" s="24">
        <v>1</v>
      </c>
      <c r="M106" s="31">
        <f t="shared" si="1"/>
        <v>5</v>
      </c>
      <c r="N106" s="42" t="s">
        <v>10</v>
      </c>
      <c r="O106" s="13"/>
      <c r="P106" s="103" t="s">
        <v>59</v>
      </c>
      <c r="Q106" s="113" t="s">
        <v>135</v>
      </c>
      <c r="R106" s="116"/>
      <c r="S106" s="116"/>
      <c r="T106" s="114" t="s">
        <v>136</v>
      </c>
      <c r="U106" s="28" t="s">
        <v>11</v>
      </c>
      <c r="V106" s="29"/>
      <c r="W106" s="30"/>
      <c r="X106" s="20" t="s">
        <v>0</v>
      </c>
      <c r="Y106" s="23"/>
      <c r="Z106" s="23"/>
      <c r="AA106" s="14"/>
      <c r="AB106" s="14"/>
      <c r="AC106" s="19"/>
      <c r="AD106" s="19"/>
      <c r="AE106" s="19"/>
      <c r="AF106" s="19"/>
      <c r="AG106" s="109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</row>
    <row r="107" spans="1:81" s="17" customFormat="1" ht="12.75" customHeight="1" thickBot="1" x14ac:dyDescent="0.25">
      <c r="A107" s="22"/>
      <c r="B107" s="41" t="s">
        <v>74</v>
      </c>
      <c r="C107" s="13">
        <v>2</v>
      </c>
      <c r="D107" s="15">
        <f t="shared" si="16"/>
        <v>2</v>
      </c>
      <c r="E107" s="16">
        <f t="shared" si="16"/>
        <v>2</v>
      </c>
      <c r="F107" s="16">
        <f t="shared" si="16"/>
        <v>2</v>
      </c>
      <c r="G107" s="16">
        <f t="shared" si="15"/>
        <v>2</v>
      </c>
      <c r="H107" s="16">
        <f t="shared" si="15"/>
        <v>2</v>
      </c>
      <c r="I107" s="16">
        <f t="shared" si="15"/>
        <v>2</v>
      </c>
      <c r="J107" s="16">
        <f t="shared" si="15"/>
        <v>2</v>
      </c>
      <c r="K107" s="111">
        <v>8</v>
      </c>
      <c r="L107" s="24">
        <v>2</v>
      </c>
      <c r="M107" s="31">
        <f t="shared" si="1"/>
        <v>10</v>
      </c>
      <c r="N107" s="42" t="s">
        <v>10</v>
      </c>
      <c r="O107" s="13"/>
      <c r="P107" s="103" t="s">
        <v>61</v>
      </c>
      <c r="Q107" s="113" t="s">
        <v>137</v>
      </c>
      <c r="R107" s="116"/>
      <c r="S107" s="116"/>
      <c r="T107" s="114" t="s">
        <v>151</v>
      </c>
      <c r="U107" s="28" t="s">
        <v>11</v>
      </c>
      <c r="V107" s="29"/>
      <c r="W107" s="30"/>
      <c r="X107" s="20" t="s">
        <v>0</v>
      </c>
      <c r="Y107" s="23"/>
      <c r="Z107" s="23"/>
      <c r="AA107" s="14"/>
      <c r="AB107" s="14"/>
      <c r="AC107" s="19"/>
      <c r="AD107" s="19"/>
      <c r="AE107" s="19"/>
      <c r="AF107" s="19"/>
      <c r="AG107" s="109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</row>
    <row r="108" spans="1:81" s="88" customFormat="1" x14ac:dyDescent="0.2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5"/>
      <c r="P108" s="105"/>
      <c r="Q108" s="104"/>
      <c r="R108" s="104"/>
      <c r="S108" s="104"/>
      <c r="T108" s="104"/>
      <c r="U108" s="106"/>
      <c r="V108" s="107"/>
      <c r="W108" s="107"/>
      <c r="X108" s="104"/>
      <c r="Y108" s="104"/>
      <c r="Z108" s="104"/>
      <c r="AA108" s="104"/>
      <c r="AB108" s="115"/>
    </row>
    <row r="109" spans="1:81" s="88" customFormat="1" x14ac:dyDescent="0.2">
      <c r="O109" s="89"/>
      <c r="P109" s="89"/>
      <c r="U109" s="90"/>
      <c r="V109" s="91"/>
      <c r="W109" s="91"/>
    </row>
    <row r="110" spans="1:81" s="88" customFormat="1" x14ac:dyDescent="0.2">
      <c r="O110" s="89"/>
      <c r="P110" s="89"/>
      <c r="U110" s="90"/>
      <c r="V110" s="91"/>
      <c r="W110" s="91"/>
    </row>
    <row r="111" spans="1:81" s="88" customFormat="1" x14ac:dyDescent="0.2">
      <c r="O111" s="89"/>
      <c r="P111" s="89"/>
      <c r="U111" s="90"/>
      <c r="V111" s="91"/>
      <c r="W111" s="91"/>
    </row>
    <row r="112" spans="1:81" s="88" customFormat="1" x14ac:dyDescent="0.2">
      <c r="O112" s="89"/>
      <c r="P112" s="89"/>
      <c r="U112" s="90"/>
      <c r="V112" s="91"/>
      <c r="W112" s="91"/>
    </row>
    <row r="113" spans="15:23" s="88" customFormat="1" x14ac:dyDescent="0.2">
      <c r="O113" s="89"/>
      <c r="P113" s="89"/>
      <c r="U113" s="90"/>
      <c r="V113" s="91"/>
      <c r="W113" s="91"/>
    </row>
    <row r="114" spans="15:23" s="88" customFormat="1" x14ac:dyDescent="0.2">
      <c r="O114" s="89"/>
      <c r="P114" s="89"/>
      <c r="U114" s="90"/>
      <c r="V114" s="91"/>
      <c r="W114" s="91"/>
    </row>
    <row r="115" spans="15:23" s="88" customFormat="1" x14ac:dyDescent="0.2">
      <c r="O115" s="89"/>
      <c r="P115" s="89"/>
      <c r="U115" s="90"/>
      <c r="V115" s="91"/>
      <c r="W115" s="91"/>
    </row>
    <row r="116" spans="15:23" s="88" customFormat="1" x14ac:dyDescent="0.2">
      <c r="O116" s="89"/>
      <c r="P116" s="89"/>
      <c r="U116" s="90"/>
      <c r="V116" s="91"/>
      <c r="W116" s="91"/>
    </row>
    <row r="117" spans="15:23" s="88" customFormat="1" x14ac:dyDescent="0.2">
      <c r="O117" s="89"/>
      <c r="P117" s="89"/>
      <c r="U117" s="90"/>
      <c r="V117" s="91"/>
      <c r="W117" s="91"/>
    </row>
    <row r="118" spans="15:23" s="88" customFormat="1" x14ac:dyDescent="0.2">
      <c r="O118" s="89"/>
      <c r="P118" s="89"/>
      <c r="U118" s="90"/>
      <c r="V118" s="91"/>
      <c r="W118" s="91"/>
    </row>
    <row r="119" spans="15:23" s="88" customFormat="1" x14ac:dyDescent="0.2">
      <c r="O119" s="89"/>
      <c r="P119" s="89"/>
      <c r="U119" s="90"/>
      <c r="V119" s="91"/>
      <c r="W119" s="91"/>
    </row>
    <row r="120" spans="15:23" s="88" customFormat="1" x14ac:dyDescent="0.2">
      <c r="O120" s="89"/>
      <c r="P120" s="89"/>
      <c r="U120" s="90"/>
      <c r="V120" s="91"/>
      <c r="W120" s="91"/>
    </row>
    <row r="121" spans="15:23" s="88" customFormat="1" x14ac:dyDescent="0.2">
      <c r="O121" s="89"/>
      <c r="P121" s="89"/>
      <c r="U121" s="90"/>
      <c r="V121" s="91"/>
      <c r="W121" s="91"/>
    </row>
    <row r="122" spans="15:23" s="88" customFormat="1" x14ac:dyDescent="0.2">
      <c r="O122" s="89"/>
      <c r="P122" s="89"/>
      <c r="U122" s="90"/>
      <c r="V122" s="91"/>
      <c r="W122" s="91"/>
    </row>
    <row r="123" spans="15:23" s="88" customFormat="1" x14ac:dyDescent="0.2">
      <c r="O123" s="89"/>
      <c r="P123" s="89"/>
      <c r="U123" s="90"/>
      <c r="V123" s="91"/>
      <c r="W123" s="91"/>
    </row>
    <row r="124" spans="15:23" s="88" customFormat="1" x14ac:dyDescent="0.2">
      <c r="O124" s="89"/>
      <c r="P124" s="89"/>
      <c r="U124" s="90"/>
      <c r="V124" s="91"/>
      <c r="W124" s="91"/>
    </row>
    <row r="125" spans="15:23" s="88" customFormat="1" x14ac:dyDescent="0.2">
      <c r="O125" s="89"/>
      <c r="P125" s="89"/>
      <c r="U125" s="90"/>
      <c r="V125" s="91"/>
      <c r="W125" s="91"/>
    </row>
    <row r="126" spans="15:23" s="88" customFormat="1" x14ac:dyDescent="0.2">
      <c r="O126" s="89"/>
      <c r="P126" s="89"/>
      <c r="U126" s="90"/>
      <c r="V126" s="91"/>
      <c r="W126" s="91"/>
    </row>
    <row r="127" spans="15:23" s="88" customFormat="1" x14ac:dyDescent="0.2">
      <c r="O127" s="89"/>
      <c r="P127" s="89"/>
      <c r="U127" s="90"/>
      <c r="V127" s="91"/>
      <c r="W127" s="91"/>
    </row>
    <row r="128" spans="15:23" s="88" customFormat="1" x14ac:dyDescent="0.2">
      <c r="O128" s="89"/>
      <c r="P128" s="89"/>
      <c r="U128" s="90"/>
      <c r="V128" s="91"/>
      <c r="W128" s="91"/>
    </row>
    <row r="129" spans="15:23" s="88" customFormat="1" x14ac:dyDescent="0.2">
      <c r="O129" s="89"/>
      <c r="P129" s="89"/>
      <c r="U129" s="90"/>
      <c r="V129" s="91"/>
      <c r="W129" s="91"/>
    </row>
    <row r="130" spans="15:23" s="88" customFormat="1" x14ac:dyDescent="0.2">
      <c r="O130" s="89"/>
      <c r="P130" s="89"/>
      <c r="U130" s="90"/>
      <c r="V130" s="91"/>
      <c r="W130" s="91"/>
    </row>
    <row r="131" spans="15:23" s="88" customFormat="1" x14ac:dyDescent="0.2">
      <c r="O131" s="89"/>
      <c r="P131" s="89"/>
      <c r="U131" s="90"/>
      <c r="V131" s="91"/>
      <c r="W131" s="91"/>
    </row>
    <row r="132" spans="15:23" s="88" customFormat="1" x14ac:dyDescent="0.2">
      <c r="O132" s="89"/>
      <c r="P132" s="89"/>
      <c r="U132" s="90"/>
      <c r="V132" s="91"/>
      <c r="W132" s="91"/>
    </row>
    <row r="133" spans="15:23" s="88" customFormat="1" x14ac:dyDescent="0.2">
      <c r="O133" s="89"/>
      <c r="P133" s="89"/>
      <c r="U133" s="90"/>
      <c r="V133" s="91"/>
      <c r="W133" s="91"/>
    </row>
    <row r="134" spans="15:23" s="88" customFormat="1" x14ac:dyDescent="0.2">
      <c r="O134" s="89"/>
      <c r="P134" s="89"/>
      <c r="U134" s="90"/>
      <c r="V134" s="91"/>
      <c r="W134" s="91"/>
    </row>
    <row r="135" spans="15:23" s="88" customFormat="1" x14ac:dyDescent="0.2">
      <c r="O135" s="89"/>
      <c r="P135" s="89"/>
      <c r="U135" s="90"/>
      <c r="V135" s="91"/>
      <c r="W135" s="91"/>
    </row>
    <row r="136" spans="15:23" s="88" customFormat="1" x14ac:dyDescent="0.2">
      <c r="O136" s="89"/>
      <c r="P136" s="89"/>
      <c r="U136" s="90"/>
      <c r="V136" s="91"/>
      <c r="W136" s="91"/>
    </row>
    <row r="137" spans="15:23" s="88" customFormat="1" x14ac:dyDescent="0.2">
      <c r="O137" s="89"/>
      <c r="P137" s="89"/>
      <c r="U137" s="90"/>
      <c r="V137" s="91"/>
      <c r="W137" s="91"/>
    </row>
    <row r="138" spans="15:23" s="88" customFormat="1" x14ac:dyDescent="0.2">
      <c r="O138" s="89"/>
      <c r="P138" s="89"/>
      <c r="U138" s="90"/>
      <c r="V138" s="91"/>
      <c r="W138" s="91"/>
    </row>
    <row r="139" spans="15:23" s="88" customFormat="1" x14ac:dyDescent="0.2">
      <c r="O139" s="89"/>
      <c r="P139" s="89"/>
      <c r="U139" s="90"/>
      <c r="V139" s="91"/>
      <c r="W139" s="91"/>
    </row>
    <row r="140" spans="15:23" s="88" customFormat="1" x14ac:dyDescent="0.2">
      <c r="O140" s="89"/>
      <c r="P140" s="89"/>
      <c r="U140" s="90"/>
      <c r="V140" s="91"/>
      <c r="W140" s="91"/>
    </row>
    <row r="141" spans="15:23" s="88" customFormat="1" x14ac:dyDescent="0.2">
      <c r="O141" s="89"/>
      <c r="P141" s="89"/>
      <c r="U141" s="90"/>
      <c r="V141" s="91"/>
      <c r="W141" s="91"/>
    </row>
    <row r="142" spans="15:23" s="88" customFormat="1" x14ac:dyDescent="0.2">
      <c r="O142" s="89"/>
      <c r="P142" s="89"/>
      <c r="U142" s="90"/>
      <c r="V142" s="91"/>
      <c r="W142" s="91"/>
    </row>
    <row r="143" spans="15:23" s="88" customFormat="1" x14ac:dyDescent="0.2">
      <c r="O143" s="89"/>
      <c r="P143" s="89"/>
      <c r="U143" s="90"/>
      <c r="V143" s="91"/>
      <c r="W143" s="91"/>
    </row>
    <row r="144" spans="15:23" s="88" customFormat="1" x14ac:dyDescent="0.2">
      <c r="O144" s="89"/>
      <c r="P144" s="89"/>
      <c r="U144" s="90"/>
      <c r="V144" s="91"/>
      <c r="W144" s="91"/>
    </row>
    <row r="145" spans="15:23" s="88" customFormat="1" x14ac:dyDescent="0.2">
      <c r="O145" s="89"/>
      <c r="P145" s="89"/>
      <c r="U145" s="90"/>
      <c r="V145" s="91"/>
      <c r="W145" s="91"/>
    </row>
    <row r="146" spans="15:23" s="88" customFormat="1" x14ac:dyDescent="0.2">
      <c r="O146" s="89"/>
      <c r="P146" s="89"/>
      <c r="U146" s="90"/>
      <c r="V146" s="91"/>
      <c r="W146" s="91"/>
    </row>
    <row r="147" spans="15:23" s="88" customFormat="1" x14ac:dyDescent="0.2">
      <c r="O147" s="89"/>
      <c r="P147" s="89"/>
      <c r="U147" s="90"/>
      <c r="V147" s="91"/>
      <c r="W147" s="91"/>
    </row>
    <row r="148" spans="15:23" s="88" customFormat="1" x14ac:dyDescent="0.2">
      <c r="O148" s="89"/>
      <c r="P148" s="89"/>
      <c r="U148" s="90"/>
      <c r="V148" s="91"/>
      <c r="W148" s="91"/>
    </row>
    <row r="149" spans="15:23" s="88" customFormat="1" x14ac:dyDescent="0.2">
      <c r="O149" s="89"/>
      <c r="P149" s="89"/>
      <c r="U149" s="90"/>
      <c r="V149" s="91"/>
      <c r="W149" s="91"/>
    </row>
    <row r="150" spans="15:23" s="88" customFormat="1" x14ac:dyDescent="0.2">
      <c r="O150" s="89"/>
      <c r="P150" s="89"/>
      <c r="U150" s="90"/>
      <c r="V150" s="91"/>
      <c r="W150" s="91"/>
    </row>
    <row r="151" spans="15:23" s="88" customFormat="1" x14ac:dyDescent="0.2">
      <c r="O151" s="89"/>
      <c r="P151" s="89"/>
      <c r="U151" s="90"/>
      <c r="V151" s="91"/>
      <c r="W151" s="91"/>
    </row>
    <row r="152" spans="15:23" s="88" customFormat="1" x14ac:dyDescent="0.2">
      <c r="O152" s="89"/>
      <c r="P152" s="89"/>
      <c r="U152" s="90"/>
      <c r="V152" s="91"/>
      <c r="W152" s="91"/>
    </row>
    <row r="153" spans="15:23" s="88" customFormat="1" x14ac:dyDescent="0.2">
      <c r="O153" s="89"/>
      <c r="P153" s="89"/>
      <c r="U153" s="90"/>
      <c r="V153" s="91"/>
      <c r="W153" s="91"/>
    </row>
    <row r="154" spans="15:23" s="88" customFormat="1" x14ac:dyDescent="0.2">
      <c r="O154" s="89"/>
      <c r="P154" s="89"/>
      <c r="U154" s="90"/>
      <c r="V154" s="91"/>
      <c r="W154" s="91"/>
    </row>
    <row r="155" spans="15:23" s="88" customFormat="1" x14ac:dyDescent="0.2">
      <c r="O155" s="89"/>
      <c r="P155" s="89"/>
      <c r="U155" s="90"/>
      <c r="V155" s="91"/>
      <c r="W155" s="91"/>
    </row>
    <row r="156" spans="15:23" s="88" customFormat="1" x14ac:dyDescent="0.2">
      <c r="O156" s="89"/>
      <c r="P156" s="89"/>
      <c r="U156" s="90"/>
      <c r="V156" s="91"/>
      <c r="W156" s="91"/>
    </row>
    <row r="157" spans="15:23" s="88" customFormat="1" x14ac:dyDescent="0.2">
      <c r="O157" s="89"/>
      <c r="P157" s="89"/>
      <c r="U157" s="90"/>
      <c r="V157" s="91"/>
      <c r="W157" s="91"/>
    </row>
    <row r="158" spans="15:23" s="88" customFormat="1" x14ac:dyDescent="0.2">
      <c r="O158" s="89"/>
      <c r="P158" s="89"/>
      <c r="U158" s="90"/>
      <c r="V158" s="91"/>
      <c r="W158" s="91"/>
    </row>
    <row r="159" spans="15:23" s="88" customFormat="1" x14ac:dyDescent="0.2">
      <c r="O159" s="89"/>
      <c r="P159" s="89"/>
      <c r="U159" s="90"/>
      <c r="V159" s="91"/>
      <c r="W159" s="91"/>
    </row>
    <row r="160" spans="15:23" s="88" customFormat="1" x14ac:dyDescent="0.2">
      <c r="O160" s="89"/>
      <c r="P160" s="89"/>
      <c r="U160" s="90"/>
      <c r="V160" s="91"/>
      <c r="W160" s="91"/>
    </row>
    <row r="161" spans="15:23" s="88" customFormat="1" x14ac:dyDescent="0.2">
      <c r="O161" s="89"/>
      <c r="P161" s="89"/>
      <c r="U161" s="90"/>
      <c r="V161" s="91"/>
      <c r="W161" s="91"/>
    </row>
    <row r="162" spans="15:23" s="88" customFormat="1" x14ac:dyDescent="0.2">
      <c r="O162" s="89"/>
      <c r="P162" s="89"/>
      <c r="U162" s="90"/>
      <c r="V162" s="91"/>
      <c r="W162" s="91"/>
    </row>
    <row r="163" spans="15:23" s="88" customFormat="1" x14ac:dyDescent="0.2">
      <c r="O163" s="89"/>
      <c r="P163" s="89"/>
      <c r="U163" s="90"/>
      <c r="V163" s="91"/>
      <c r="W163" s="91"/>
    </row>
    <row r="164" spans="15:23" s="88" customFormat="1" x14ac:dyDescent="0.2">
      <c r="O164" s="89"/>
      <c r="P164" s="89"/>
      <c r="U164" s="90"/>
      <c r="V164" s="91"/>
      <c r="W164" s="91"/>
    </row>
    <row r="165" spans="15:23" s="88" customFormat="1" x14ac:dyDescent="0.2">
      <c r="O165" s="89"/>
      <c r="P165" s="89"/>
      <c r="U165" s="90"/>
      <c r="V165" s="91"/>
      <c r="W165" s="91"/>
    </row>
    <row r="166" spans="15:23" s="88" customFormat="1" x14ac:dyDescent="0.2">
      <c r="O166" s="89"/>
      <c r="P166" s="89"/>
      <c r="U166" s="90"/>
      <c r="V166" s="91"/>
      <c r="W166" s="91"/>
    </row>
    <row r="167" spans="15:23" s="88" customFormat="1" x14ac:dyDescent="0.2">
      <c r="O167" s="89"/>
      <c r="P167" s="89"/>
      <c r="U167" s="90"/>
      <c r="V167" s="91"/>
      <c r="W167" s="91"/>
    </row>
    <row r="168" spans="15:23" s="88" customFormat="1" x14ac:dyDescent="0.2">
      <c r="O168" s="89"/>
      <c r="P168" s="89"/>
      <c r="U168" s="90"/>
      <c r="V168" s="91"/>
      <c r="W168" s="91"/>
    </row>
    <row r="169" spans="15:23" s="88" customFormat="1" x14ac:dyDescent="0.2">
      <c r="O169" s="89"/>
      <c r="P169" s="89"/>
      <c r="U169" s="90"/>
      <c r="V169" s="91"/>
      <c r="W169" s="91"/>
    </row>
    <row r="170" spans="15:23" s="88" customFormat="1" x14ac:dyDescent="0.2">
      <c r="O170" s="89"/>
      <c r="P170" s="89"/>
      <c r="U170" s="90"/>
      <c r="V170" s="91"/>
      <c r="W170" s="91"/>
    </row>
    <row r="171" spans="15:23" s="88" customFormat="1" x14ac:dyDescent="0.2">
      <c r="O171" s="89"/>
      <c r="P171" s="89"/>
      <c r="U171" s="90"/>
      <c r="V171" s="91"/>
      <c r="W171" s="91"/>
    </row>
    <row r="172" spans="15:23" s="88" customFormat="1" x14ac:dyDescent="0.2">
      <c r="O172" s="89"/>
      <c r="P172" s="89"/>
      <c r="U172" s="90"/>
      <c r="V172" s="91"/>
      <c r="W172" s="91"/>
    </row>
    <row r="173" spans="15:23" s="88" customFormat="1" x14ac:dyDescent="0.2">
      <c r="O173" s="89"/>
      <c r="P173" s="89"/>
      <c r="U173" s="90"/>
      <c r="V173" s="91"/>
      <c r="W173" s="91"/>
    </row>
    <row r="174" spans="15:23" s="88" customFormat="1" x14ac:dyDescent="0.2">
      <c r="O174" s="89"/>
      <c r="P174" s="89"/>
      <c r="U174" s="90"/>
      <c r="V174" s="91"/>
      <c r="W174" s="91"/>
    </row>
    <row r="175" spans="15:23" s="88" customFormat="1" x14ac:dyDescent="0.2">
      <c r="O175" s="89"/>
      <c r="P175" s="89"/>
      <c r="U175" s="90"/>
      <c r="V175" s="91"/>
      <c r="W175" s="91"/>
    </row>
    <row r="176" spans="15:23" s="88" customFormat="1" x14ac:dyDescent="0.2">
      <c r="O176" s="89"/>
      <c r="P176" s="89"/>
      <c r="U176" s="90"/>
      <c r="V176" s="91"/>
      <c r="W176" s="91"/>
    </row>
    <row r="177" spans="15:23" s="88" customFormat="1" x14ac:dyDescent="0.2">
      <c r="O177" s="89"/>
      <c r="P177" s="89"/>
      <c r="U177" s="90"/>
      <c r="V177" s="91"/>
      <c r="W177" s="91"/>
    </row>
    <row r="178" spans="15:23" s="88" customFormat="1" x14ac:dyDescent="0.2">
      <c r="O178" s="89"/>
      <c r="P178" s="89"/>
      <c r="U178" s="90"/>
      <c r="V178" s="91"/>
      <c r="W178" s="91"/>
    </row>
    <row r="179" spans="15:23" s="88" customFormat="1" x14ac:dyDescent="0.2">
      <c r="O179" s="89"/>
      <c r="P179" s="89"/>
      <c r="U179" s="90"/>
      <c r="V179" s="91"/>
      <c r="W179" s="91"/>
    </row>
    <row r="180" spans="15:23" s="88" customFormat="1" x14ac:dyDescent="0.2">
      <c r="O180" s="89"/>
      <c r="P180" s="89"/>
      <c r="U180" s="90"/>
      <c r="V180" s="91"/>
      <c r="W180" s="91"/>
    </row>
    <row r="181" spans="15:23" s="88" customFormat="1" x14ac:dyDescent="0.2">
      <c r="O181" s="89"/>
      <c r="P181" s="89"/>
      <c r="U181" s="90"/>
      <c r="V181" s="91"/>
      <c r="W181" s="91"/>
    </row>
    <row r="182" spans="15:23" s="88" customFormat="1" x14ac:dyDescent="0.2">
      <c r="O182" s="89"/>
      <c r="P182" s="89"/>
      <c r="U182" s="90"/>
      <c r="V182" s="91"/>
      <c r="W182" s="91"/>
    </row>
    <row r="183" spans="15:23" s="88" customFormat="1" x14ac:dyDescent="0.2">
      <c r="O183" s="89"/>
      <c r="P183" s="89"/>
      <c r="U183" s="90"/>
      <c r="V183" s="91"/>
      <c r="W183" s="91"/>
    </row>
    <row r="184" spans="15:23" s="88" customFormat="1" x14ac:dyDescent="0.2">
      <c r="O184" s="89"/>
      <c r="P184" s="89"/>
      <c r="U184" s="90"/>
      <c r="V184" s="91"/>
      <c r="W184" s="91"/>
    </row>
    <row r="185" spans="15:23" s="88" customFormat="1" x14ac:dyDescent="0.2">
      <c r="O185" s="89"/>
      <c r="P185" s="89"/>
      <c r="U185" s="90"/>
      <c r="V185" s="91"/>
      <c r="W185" s="91"/>
    </row>
    <row r="186" spans="15:23" s="88" customFormat="1" x14ac:dyDescent="0.2">
      <c r="O186" s="89"/>
      <c r="P186" s="89"/>
      <c r="U186" s="90"/>
      <c r="V186" s="91"/>
      <c r="W186" s="91"/>
    </row>
    <row r="187" spans="15:23" s="88" customFormat="1" x14ac:dyDescent="0.2">
      <c r="O187" s="89"/>
      <c r="P187" s="89"/>
      <c r="U187" s="90"/>
      <c r="V187" s="91"/>
      <c r="W187" s="91"/>
    </row>
    <row r="188" spans="15:23" s="88" customFormat="1" x14ac:dyDescent="0.2">
      <c r="O188" s="89"/>
      <c r="P188" s="89"/>
      <c r="U188" s="90"/>
      <c r="V188" s="91"/>
      <c r="W188" s="91"/>
    </row>
    <row r="189" spans="15:23" s="88" customFormat="1" x14ac:dyDescent="0.2">
      <c r="O189" s="89"/>
      <c r="P189" s="89"/>
      <c r="U189" s="90"/>
      <c r="V189" s="91"/>
      <c r="W189" s="91"/>
    </row>
    <row r="190" spans="15:23" s="88" customFormat="1" x14ac:dyDescent="0.2">
      <c r="O190" s="89"/>
      <c r="P190" s="89"/>
      <c r="U190" s="90"/>
      <c r="V190" s="91"/>
      <c r="W190" s="91"/>
    </row>
    <row r="191" spans="15:23" s="88" customFormat="1" x14ac:dyDescent="0.2">
      <c r="O191" s="89"/>
      <c r="P191" s="89"/>
      <c r="U191" s="90"/>
      <c r="V191" s="91"/>
      <c r="W191" s="91"/>
    </row>
    <row r="192" spans="15:23" s="88" customFormat="1" x14ac:dyDescent="0.2">
      <c r="O192" s="89"/>
      <c r="P192" s="89"/>
      <c r="U192" s="90"/>
      <c r="V192" s="91"/>
      <c r="W192" s="91"/>
    </row>
    <row r="193" spans="15:23" s="88" customFormat="1" x14ac:dyDescent="0.2">
      <c r="O193" s="89"/>
      <c r="P193" s="89"/>
      <c r="U193" s="90"/>
      <c r="V193" s="91"/>
      <c r="W193" s="91"/>
    </row>
    <row r="194" spans="15:23" s="88" customFormat="1" x14ac:dyDescent="0.2">
      <c r="O194" s="89"/>
      <c r="P194" s="89"/>
      <c r="U194" s="90"/>
      <c r="V194" s="91"/>
      <c r="W194" s="91"/>
    </row>
    <row r="195" spans="15:23" s="88" customFormat="1" x14ac:dyDescent="0.2">
      <c r="O195" s="89"/>
      <c r="P195" s="89"/>
      <c r="U195" s="90"/>
      <c r="V195" s="91"/>
      <c r="W195" s="91"/>
    </row>
    <row r="196" spans="15:23" s="88" customFormat="1" x14ac:dyDescent="0.2">
      <c r="O196" s="89"/>
      <c r="P196" s="89"/>
      <c r="U196" s="90"/>
      <c r="V196" s="91"/>
      <c r="W196" s="91"/>
    </row>
    <row r="197" spans="15:23" s="88" customFormat="1" x14ac:dyDescent="0.2">
      <c r="O197" s="89"/>
      <c r="P197" s="89"/>
      <c r="U197" s="90"/>
      <c r="V197" s="91"/>
      <c r="W197" s="91"/>
    </row>
    <row r="198" spans="15:23" s="88" customFormat="1" x14ac:dyDescent="0.2">
      <c r="O198" s="89"/>
      <c r="P198" s="89"/>
      <c r="U198" s="90"/>
      <c r="V198" s="91"/>
      <c r="W198" s="91"/>
    </row>
    <row r="199" spans="15:23" s="88" customFormat="1" x14ac:dyDescent="0.2">
      <c r="O199" s="89"/>
      <c r="P199" s="89"/>
      <c r="U199" s="90"/>
      <c r="V199" s="91"/>
      <c r="W199" s="91"/>
    </row>
    <row r="200" spans="15:23" s="88" customFormat="1" x14ac:dyDescent="0.2">
      <c r="O200" s="89"/>
      <c r="P200" s="89"/>
      <c r="U200" s="90"/>
      <c r="V200" s="91"/>
      <c r="W200" s="91"/>
    </row>
    <row r="201" spans="15:23" s="88" customFormat="1" x14ac:dyDescent="0.2">
      <c r="O201" s="89"/>
      <c r="P201" s="89"/>
      <c r="U201" s="90"/>
      <c r="V201" s="91"/>
      <c r="W201" s="91"/>
    </row>
    <row r="202" spans="15:23" s="88" customFormat="1" x14ac:dyDescent="0.2">
      <c r="O202" s="89"/>
      <c r="P202" s="89"/>
      <c r="U202" s="90"/>
      <c r="V202" s="91"/>
      <c r="W202" s="91"/>
    </row>
    <row r="203" spans="15:23" s="88" customFormat="1" x14ac:dyDescent="0.2">
      <c r="O203" s="89"/>
      <c r="P203" s="89"/>
      <c r="U203" s="90"/>
      <c r="V203" s="91"/>
      <c r="W203" s="91"/>
    </row>
    <row r="204" spans="15:23" s="88" customFormat="1" x14ac:dyDescent="0.2">
      <c r="O204" s="89"/>
      <c r="P204" s="89"/>
      <c r="U204" s="90"/>
      <c r="V204" s="91"/>
      <c r="W204" s="91"/>
    </row>
    <row r="205" spans="15:23" s="88" customFormat="1" x14ac:dyDescent="0.2">
      <c r="O205" s="89"/>
      <c r="P205" s="89"/>
      <c r="U205" s="90"/>
      <c r="V205" s="91"/>
      <c r="W205" s="91"/>
    </row>
    <row r="206" spans="15:23" s="88" customFormat="1" x14ac:dyDescent="0.2">
      <c r="O206" s="89"/>
      <c r="P206" s="89"/>
      <c r="U206" s="90"/>
      <c r="V206" s="91"/>
      <c r="W206" s="91"/>
    </row>
    <row r="207" spans="15:23" s="88" customFormat="1" x14ac:dyDescent="0.2">
      <c r="O207" s="89"/>
      <c r="P207" s="89"/>
      <c r="U207" s="90"/>
      <c r="V207" s="91"/>
      <c r="W207" s="91"/>
    </row>
    <row r="208" spans="15:23" s="88" customFormat="1" x14ac:dyDescent="0.2">
      <c r="O208" s="89"/>
      <c r="P208" s="89"/>
      <c r="U208" s="90"/>
      <c r="V208" s="91"/>
      <c r="W208" s="91"/>
    </row>
    <row r="209" spans="15:23" s="88" customFormat="1" x14ac:dyDescent="0.2">
      <c r="O209" s="89"/>
      <c r="P209" s="89"/>
      <c r="U209" s="90"/>
      <c r="V209" s="91"/>
      <c r="W209" s="91"/>
    </row>
    <row r="210" spans="15:23" s="88" customFormat="1" x14ac:dyDescent="0.2">
      <c r="O210" s="89"/>
      <c r="P210" s="89"/>
      <c r="U210" s="90"/>
      <c r="V210" s="91"/>
      <c r="W210" s="91"/>
    </row>
    <row r="211" spans="15:23" s="88" customFormat="1" x14ac:dyDescent="0.2">
      <c r="O211" s="89"/>
      <c r="P211" s="89"/>
      <c r="U211" s="90"/>
      <c r="V211" s="91"/>
      <c r="W211" s="91"/>
    </row>
    <row r="212" spans="15:23" s="88" customFormat="1" x14ac:dyDescent="0.2">
      <c r="O212" s="89"/>
      <c r="P212" s="89"/>
      <c r="U212" s="90"/>
      <c r="V212" s="91"/>
      <c r="W212" s="91"/>
    </row>
    <row r="213" spans="15:23" s="88" customFormat="1" x14ac:dyDescent="0.2">
      <c r="O213" s="89"/>
      <c r="P213" s="89"/>
      <c r="U213" s="90"/>
      <c r="V213" s="91"/>
      <c r="W213" s="91"/>
    </row>
    <row r="214" spans="15:23" s="88" customFormat="1" x14ac:dyDescent="0.2">
      <c r="O214" s="89"/>
      <c r="P214" s="89"/>
      <c r="U214" s="90"/>
      <c r="V214" s="91"/>
      <c r="W214" s="91"/>
    </row>
    <row r="215" spans="15:23" s="88" customFormat="1" x14ac:dyDescent="0.2">
      <c r="O215" s="89"/>
      <c r="P215" s="89"/>
      <c r="U215" s="90"/>
      <c r="V215" s="91"/>
      <c r="W215" s="91"/>
    </row>
    <row r="216" spans="15:23" s="88" customFormat="1" x14ac:dyDescent="0.2">
      <c r="O216" s="89"/>
      <c r="P216" s="89"/>
      <c r="U216" s="90"/>
      <c r="V216" s="91"/>
      <c r="W216" s="91"/>
    </row>
    <row r="217" spans="15:23" s="88" customFormat="1" x14ac:dyDescent="0.2">
      <c r="O217" s="89"/>
      <c r="P217" s="89"/>
      <c r="U217" s="90"/>
      <c r="V217" s="91"/>
      <c r="W217" s="91"/>
    </row>
    <row r="218" spans="15:23" s="88" customFormat="1" x14ac:dyDescent="0.2">
      <c r="O218" s="89"/>
      <c r="P218" s="89"/>
      <c r="U218" s="90"/>
      <c r="V218" s="91"/>
      <c r="W218" s="91"/>
    </row>
    <row r="219" spans="15:23" s="88" customFormat="1" x14ac:dyDescent="0.2">
      <c r="O219" s="89"/>
      <c r="P219" s="89"/>
      <c r="U219" s="90"/>
      <c r="V219" s="91"/>
      <c r="W219" s="91"/>
    </row>
    <row r="220" spans="15:23" s="88" customFormat="1" x14ac:dyDescent="0.2">
      <c r="O220" s="89"/>
      <c r="P220" s="89"/>
      <c r="U220" s="90"/>
      <c r="V220" s="91"/>
      <c r="W220" s="91"/>
    </row>
    <row r="221" spans="15:23" s="88" customFormat="1" x14ac:dyDescent="0.2">
      <c r="O221" s="89"/>
      <c r="P221" s="89"/>
      <c r="U221" s="90"/>
      <c r="V221" s="91"/>
      <c r="W221" s="91"/>
    </row>
    <row r="222" spans="15:23" s="88" customFormat="1" x14ac:dyDescent="0.2">
      <c r="O222" s="89"/>
      <c r="P222" s="89"/>
      <c r="U222" s="90"/>
      <c r="V222" s="91"/>
      <c r="W222" s="91"/>
    </row>
    <row r="223" spans="15:23" s="88" customFormat="1" x14ac:dyDescent="0.2">
      <c r="O223" s="89"/>
      <c r="P223" s="89"/>
      <c r="U223" s="90"/>
      <c r="V223" s="91"/>
      <c r="W223" s="91"/>
    </row>
    <row r="224" spans="15:23" s="88" customFormat="1" x14ac:dyDescent="0.2">
      <c r="O224" s="89"/>
      <c r="P224" s="89"/>
      <c r="U224" s="90"/>
      <c r="V224" s="91"/>
      <c r="W224" s="91"/>
    </row>
    <row r="225" spans="15:23" s="88" customFormat="1" x14ac:dyDescent="0.2">
      <c r="O225" s="89"/>
      <c r="P225" s="89"/>
      <c r="U225" s="90"/>
      <c r="V225" s="91"/>
      <c r="W225" s="91"/>
    </row>
    <row r="226" spans="15:23" s="88" customFormat="1" x14ac:dyDescent="0.2">
      <c r="O226" s="89"/>
      <c r="P226" s="89"/>
      <c r="U226" s="90"/>
      <c r="V226" s="91"/>
      <c r="W226" s="91"/>
    </row>
    <row r="227" spans="15:23" s="88" customFormat="1" x14ac:dyDescent="0.2">
      <c r="O227" s="89"/>
      <c r="P227" s="89"/>
      <c r="U227" s="90"/>
      <c r="V227" s="91"/>
      <c r="W227" s="91"/>
    </row>
    <row r="228" spans="15:23" s="88" customFormat="1" x14ac:dyDescent="0.2">
      <c r="O228" s="89"/>
      <c r="P228" s="89"/>
      <c r="U228" s="90"/>
      <c r="V228" s="91"/>
      <c r="W228" s="91"/>
    </row>
    <row r="229" spans="15:23" s="88" customFormat="1" x14ac:dyDescent="0.2">
      <c r="O229" s="89"/>
      <c r="P229" s="89"/>
      <c r="U229" s="90"/>
      <c r="V229" s="91"/>
      <c r="W229" s="91"/>
    </row>
    <row r="230" spans="15:23" s="88" customFormat="1" x14ac:dyDescent="0.2">
      <c r="O230" s="89"/>
      <c r="P230" s="89"/>
      <c r="U230" s="90"/>
      <c r="V230" s="91"/>
      <c r="W230" s="91"/>
    </row>
    <row r="231" spans="15:23" s="88" customFormat="1" x14ac:dyDescent="0.2">
      <c r="O231" s="89"/>
      <c r="P231" s="89"/>
      <c r="U231" s="90"/>
      <c r="V231" s="91"/>
      <c r="W231" s="91"/>
    </row>
    <row r="232" spans="15:23" s="88" customFormat="1" x14ac:dyDescent="0.2">
      <c r="O232" s="89"/>
      <c r="P232" s="89"/>
      <c r="U232" s="90"/>
      <c r="V232" s="91"/>
      <c r="W232" s="91"/>
    </row>
    <row r="233" spans="15:23" s="88" customFormat="1" x14ac:dyDescent="0.2">
      <c r="O233" s="89"/>
      <c r="P233" s="89"/>
      <c r="U233" s="90"/>
      <c r="V233" s="91"/>
      <c r="W233" s="91"/>
    </row>
    <row r="234" spans="15:23" s="88" customFormat="1" x14ac:dyDescent="0.2">
      <c r="O234" s="89"/>
      <c r="P234" s="89"/>
      <c r="U234" s="90"/>
      <c r="V234" s="91"/>
      <c r="W234" s="91"/>
    </row>
    <row r="235" spans="15:23" s="88" customFormat="1" x14ac:dyDescent="0.2">
      <c r="O235" s="89"/>
      <c r="P235" s="89"/>
      <c r="U235" s="90"/>
      <c r="V235" s="91"/>
      <c r="W235" s="91"/>
    </row>
    <row r="236" spans="15:23" s="88" customFormat="1" x14ac:dyDescent="0.2">
      <c r="O236" s="89"/>
      <c r="P236" s="89"/>
      <c r="U236" s="90"/>
      <c r="V236" s="91"/>
      <c r="W236" s="91"/>
    </row>
    <row r="237" spans="15:23" s="88" customFormat="1" x14ac:dyDescent="0.2">
      <c r="O237" s="89"/>
      <c r="P237" s="89"/>
      <c r="U237" s="90"/>
      <c r="V237" s="91"/>
      <c r="W237" s="91"/>
    </row>
    <row r="238" spans="15:23" s="88" customFormat="1" x14ac:dyDescent="0.2">
      <c r="O238" s="89"/>
      <c r="P238" s="89"/>
      <c r="U238" s="90"/>
      <c r="V238" s="91"/>
      <c r="W238" s="91"/>
    </row>
    <row r="239" spans="15:23" s="88" customFormat="1" x14ac:dyDescent="0.2">
      <c r="O239" s="89"/>
      <c r="P239" s="89"/>
      <c r="U239" s="90"/>
      <c r="V239" s="91"/>
      <c r="W239" s="91"/>
    </row>
    <row r="240" spans="15:23" s="88" customFormat="1" x14ac:dyDescent="0.2">
      <c r="O240" s="89"/>
      <c r="P240" s="89"/>
      <c r="U240" s="90"/>
      <c r="V240" s="91"/>
      <c r="W240" s="91"/>
    </row>
    <row r="241" spans="15:23" s="88" customFormat="1" x14ac:dyDescent="0.2">
      <c r="O241" s="89"/>
      <c r="P241" s="89"/>
      <c r="U241" s="90"/>
      <c r="V241" s="91"/>
      <c r="W241" s="91"/>
    </row>
    <row r="242" spans="15:23" s="88" customFormat="1" x14ac:dyDescent="0.2">
      <c r="O242" s="89"/>
      <c r="P242" s="89"/>
      <c r="U242" s="90"/>
      <c r="V242" s="91"/>
      <c r="W242" s="91"/>
    </row>
    <row r="243" spans="15:23" s="88" customFormat="1" x14ac:dyDescent="0.2">
      <c r="O243" s="89"/>
      <c r="P243" s="89"/>
      <c r="U243" s="90"/>
      <c r="V243" s="91"/>
      <c r="W243" s="91"/>
    </row>
    <row r="244" spans="15:23" s="88" customFormat="1" x14ac:dyDescent="0.2">
      <c r="O244" s="89"/>
      <c r="P244" s="89"/>
      <c r="U244" s="90"/>
      <c r="V244" s="91"/>
      <c r="W244" s="91"/>
    </row>
    <row r="245" spans="15:23" s="88" customFormat="1" x14ac:dyDescent="0.2">
      <c r="O245" s="89"/>
      <c r="P245" s="89"/>
      <c r="U245" s="90"/>
      <c r="V245" s="91"/>
      <c r="W245" s="91"/>
    </row>
    <row r="246" spans="15:23" s="88" customFormat="1" x14ac:dyDescent="0.2">
      <c r="O246" s="89"/>
      <c r="P246" s="89"/>
      <c r="U246" s="90"/>
      <c r="V246" s="91"/>
      <c r="W246" s="91"/>
    </row>
    <row r="247" spans="15:23" s="88" customFormat="1" x14ac:dyDescent="0.2">
      <c r="O247" s="89"/>
      <c r="P247" s="89"/>
      <c r="U247" s="90"/>
      <c r="V247" s="91"/>
      <c r="W247" s="91"/>
    </row>
    <row r="248" spans="15:23" s="88" customFormat="1" x14ac:dyDescent="0.2">
      <c r="O248" s="89"/>
      <c r="P248" s="89"/>
      <c r="U248" s="90"/>
      <c r="V248" s="91"/>
      <c r="W248" s="91"/>
    </row>
    <row r="249" spans="15:23" s="88" customFormat="1" x14ac:dyDescent="0.2">
      <c r="O249" s="89"/>
      <c r="P249" s="89"/>
      <c r="U249" s="90"/>
      <c r="V249" s="91"/>
      <c r="W249" s="91"/>
    </row>
    <row r="250" spans="15:23" s="88" customFormat="1" x14ac:dyDescent="0.2">
      <c r="O250" s="89"/>
      <c r="P250" s="89"/>
      <c r="U250" s="90"/>
      <c r="V250" s="91"/>
      <c r="W250" s="91"/>
    </row>
    <row r="251" spans="15:23" s="88" customFormat="1" x14ac:dyDescent="0.2">
      <c r="O251" s="89"/>
      <c r="P251" s="89"/>
      <c r="U251" s="90"/>
      <c r="V251" s="91"/>
      <c r="W251" s="91"/>
    </row>
    <row r="252" spans="15:23" s="88" customFormat="1" x14ac:dyDescent="0.2">
      <c r="O252" s="89"/>
      <c r="P252" s="89"/>
      <c r="U252" s="90"/>
      <c r="V252" s="91"/>
      <c r="W252" s="91"/>
    </row>
    <row r="253" spans="15:23" s="88" customFormat="1" x14ac:dyDescent="0.2">
      <c r="O253" s="89"/>
      <c r="P253" s="89"/>
      <c r="U253" s="90"/>
      <c r="V253" s="91"/>
      <c r="W253" s="91"/>
    </row>
    <row r="254" spans="15:23" s="88" customFormat="1" x14ac:dyDescent="0.2">
      <c r="O254" s="89"/>
      <c r="P254" s="89"/>
      <c r="U254" s="90"/>
      <c r="V254" s="91"/>
      <c r="W254" s="91"/>
    </row>
    <row r="255" spans="15:23" s="88" customFormat="1" x14ac:dyDescent="0.2">
      <c r="O255" s="89"/>
      <c r="P255" s="89"/>
      <c r="U255" s="90"/>
      <c r="V255" s="91"/>
      <c r="W255" s="91"/>
    </row>
    <row r="256" spans="15:23" s="88" customFormat="1" x14ac:dyDescent="0.2">
      <c r="O256" s="89"/>
      <c r="P256" s="89"/>
      <c r="U256" s="90"/>
      <c r="V256" s="91"/>
      <c r="W256" s="91"/>
    </row>
    <row r="257" spans="15:23" s="88" customFormat="1" x14ac:dyDescent="0.2">
      <c r="O257" s="89"/>
      <c r="P257" s="89"/>
      <c r="U257" s="90"/>
      <c r="V257" s="91"/>
      <c r="W257" s="91"/>
    </row>
    <row r="258" spans="15:23" s="88" customFormat="1" x14ac:dyDescent="0.2">
      <c r="O258" s="89"/>
      <c r="P258" s="89"/>
      <c r="U258" s="90"/>
      <c r="V258" s="91"/>
      <c r="W258" s="91"/>
    </row>
    <row r="259" spans="15:23" s="88" customFormat="1" x14ac:dyDescent="0.2">
      <c r="O259" s="89"/>
      <c r="P259" s="89"/>
      <c r="U259" s="90"/>
      <c r="V259" s="91"/>
      <c r="W259" s="91"/>
    </row>
    <row r="260" spans="15:23" s="88" customFormat="1" x14ac:dyDescent="0.2">
      <c r="O260" s="89"/>
      <c r="P260" s="89"/>
      <c r="U260" s="90"/>
      <c r="V260" s="91"/>
      <c r="W260" s="91"/>
    </row>
    <row r="261" spans="15:23" s="88" customFormat="1" x14ac:dyDescent="0.2">
      <c r="O261" s="89"/>
      <c r="P261" s="89"/>
      <c r="U261" s="90"/>
      <c r="V261" s="91"/>
      <c r="W261" s="91"/>
    </row>
    <row r="262" spans="15:23" s="88" customFormat="1" x14ac:dyDescent="0.2">
      <c r="O262" s="89"/>
      <c r="P262" s="89"/>
      <c r="U262" s="90"/>
      <c r="V262" s="91"/>
      <c r="W262" s="91"/>
    </row>
    <row r="263" spans="15:23" s="88" customFormat="1" x14ac:dyDescent="0.2">
      <c r="O263" s="89"/>
      <c r="P263" s="89"/>
      <c r="U263" s="90"/>
      <c r="V263" s="91"/>
      <c r="W263" s="91"/>
    </row>
    <row r="264" spans="15:23" s="88" customFormat="1" x14ac:dyDescent="0.2">
      <c r="O264" s="89"/>
      <c r="P264" s="89"/>
      <c r="U264" s="90"/>
      <c r="V264" s="91"/>
      <c r="W264" s="91"/>
    </row>
    <row r="265" spans="15:23" s="88" customFormat="1" x14ac:dyDescent="0.2">
      <c r="O265" s="89"/>
      <c r="P265" s="89"/>
      <c r="U265" s="90"/>
      <c r="V265" s="91"/>
      <c r="W265" s="91"/>
    </row>
    <row r="266" spans="15:23" s="88" customFormat="1" x14ac:dyDescent="0.2">
      <c r="O266" s="89"/>
      <c r="P266" s="89"/>
      <c r="U266" s="90"/>
      <c r="V266" s="91"/>
      <c r="W266" s="91"/>
    </row>
    <row r="267" spans="15:23" s="88" customFormat="1" x14ac:dyDescent="0.2">
      <c r="O267" s="89"/>
      <c r="P267" s="89"/>
      <c r="U267" s="90"/>
      <c r="V267" s="91"/>
      <c r="W267" s="91"/>
    </row>
    <row r="268" spans="15:23" s="88" customFormat="1" x14ac:dyDescent="0.2">
      <c r="O268" s="89"/>
      <c r="P268" s="89"/>
      <c r="U268" s="90"/>
      <c r="V268" s="91"/>
      <c r="W268" s="91"/>
    </row>
    <row r="269" spans="15:23" s="88" customFormat="1" x14ac:dyDescent="0.2">
      <c r="O269" s="89"/>
      <c r="P269" s="89"/>
      <c r="U269" s="90"/>
      <c r="V269" s="91"/>
      <c r="W269" s="91"/>
    </row>
    <row r="270" spans="15:23" s="88" customFormat="1" x14ac:dyDescent="0.2">
      <c r="O270" s="89"/>
      <c r="P270" s="89"/>
      <c r="U270" s="90"/>
      <c r="V270" s="91"/>
      <c r="W270" s="91"/>
    </row>
    <row r="271" spans="15:23" s="88" customFormat="1" x14ac:dyDescent="0.2">
      <c r="O271" s="89"/>
      <c r="P271" s="89"/>
      <c r="U271" s="90"/>
      <c r="V271" s="91"/>
      <c r="W271" s="91"/>
    </row>
    <row r="272" spans="15:23" s="88" customFormat="1" x14ac:dyDescent="0.2">
      <c r="O272" s="89"/>
      <c r="P272" s="89"/>
      <c r="U272" s="90"/>
      <c r="V272" s="91"/>
      <c r="W272" s="91"/>
    </row>
    <row r="273" spans="15:23" s="88" customFormat="1" x14ac:dyDescent="0.2">
      <c r="O273" s="89"/>
      <c r="P273" s="89"/>
      <c r="U273" s="90"/>
      <c r="V273" s="91"/>
      <c r="W273" s="91"/>
    </row>
    <row r="274" spans="15:23" s="88" customFormat="1" x14ac:dyDescent="0.2">
      <c r="O274" s="89"/>
      <c r="P274" s="89"/>
      <c r="U274" s="90"/>
      <c r="V274" s="91"/>
      <c r="W274" s="91"/>
    </row>
    <row r="275" spans="15:23" s="88" customFormat="1" x14ac:dyDescent="0.2">
      <c r="O275" s="89"/>
      <c r="P275" s="89"/>
      <c r="U275" s="90"/>
      <c r="V275" s="91"/>
      <c r="W275" s="91"/>
    </row>
    <row r="276" spans="15:23" s="88" customFormat="1" x14ac:dyDescent="0.2">
      <c r="O276" s="89"/>
      <c r="P276" s="89"/>
      <c r="U276" s="90"/>
      <c r="V276" s="91"/>
      <c r="W276" s="91"/>
    </row>
    <row r="277" spans="15:23" s="88" customFormat="1" x14ac:dyDescent="0.2">
      <c r="O277" s="89"/>
      <c r="P277" s="89"/>
      <c r="U277" s="90"/>
      <c r="V277" s="91"/>
      <c r="W277" s="91"/>
    </row>
    <row r="278" spans="15:23" s="88" customFormat="1" x14ac:dyDescent="0.2">
      <c r="O278" s="89"/>
      <c r="P278" s="89"/>
      <c r="U278" s="90"/>
      <c r="V278" s="91"/>
      <c r="W278" s="91"/>
    </row>
    <row r="279" spans="15:23" s="88" customFormat="1" x14ac:dyDescent="0.2">
      <c r="O279" s="89"/>
      <c r="P279" s="89"/>
      <c r="U279" s="90"/>
      <c r="V279" s="91"/>
      <c r="W279" s="91"/>
    </row>
    <row r="280" spans="15:23" s="88" customFormat="1" x14ac:dyDescent="0.2">
      <c r="O280" s="89"/>
      <c r="P280" s="89"/>
      <c r="U280" s="90"/>
      <c r="V280" s="91"/>
      <c r="W280" s="91"/>
    </row>
    <row r="281" spans="15:23" s="88" customFormat="1" x14ac:dyDescent="0.2">
      <c r="O281" s="89"/>
      <c r="P281" s="89"/>
      <c r="U281" s="90"/>
      <c r="V281" s="91"/>
      <c r="W281" s="91"/>
    </row>
    <row r="282" spans="15:23" s="88" customFormat="1" x14ac:dyDescent="0.2">
      <c r="O282" s="89"/>
      <c r="P282" s="89"/>
      <c r="U282" s="90"/>
      <c r="V282" s="91"/>
      <c r="W282" s="91"/>
    </row>
    <row r="283" spans="15:23" s="88" customFormat="1" x14ac:dyDescent="0.2">
      <c r="O283" s="89"/>
      <c r="P283" s="89"/>
      <c r="U283" s="90"/>
      <c r="V283" s="91"/>
      <c r="W283" s="91"/>
    </row>
    <row r="284" spans="15:23" s="88" customFormat="1" x14ac:dyDescent="0.2">
      <c r="O284" s="89"/>
      <c r="P284" s="89"/>
      <c r="U284" s="90"/>
      <c r="V284" s="91"/>
      <c r="W284" s="91"/>
    </row>
    <row r="285" spans="15:23" s="88" customFormat="1" x14ac:dyDescent="0.2">
      <c r="O285" s="89"/>
      <c r="P285" s="89"/>
      <c r="U285" s="90"/>
      <c r="V285" s="91"/>
      <c r="W285" s="91"/>
    </row>
    <row r="286" spans="15:23" s="88" customFormat="1" x14ac:dyDescent="0.2">
      <c r="O286" s="89"/>
      <c r="P286" s="89"/>
      <c r="U286" s="90"/>
      <c r="V286" s="91"/>
      <c r="W286" s="91"/>
    </row>
    <row r="287" spans="15:23" s="88" customFormat="1" x14ac:dyDescent="0.2">
      <c r="O287" s="89"/>
      <c r="P287" s="89"/>
      <c r="U287" s="90"/>
      <c r="V287" s="91"/>
      <c r="W287" s="91"/>
    </row>
    <row r="288" spans="15:23" s="88" customFormat="1" x14ac:dyDescent="0.2">
      <c r="O288" s="89"/>
      <c r="P288" s="89"/>
      <c r="U288" s="90"/>
      <c r="V288" s="91"/>
      <c r="W288" s="91"/>
    </row>
    <row r="289" spans="15:23" s="88" customFormat="1" x14ac:dyDescent="0.2">
      <c r="O289" s="89"/>
      <c r="P289" s="89"/>
      <c r="U289" s="90"/>
      <c r="V289" s="91"/>
      <c r="W289" s="91"/>
    </row>
    <row r="290" spans="15:23" s="88" customFormat="1" x14ac:dyDescent="0.2">
      <c r="O290" s="89"/>
      <c r="P290" s="89"/>
      <c r="U290" s="90"/>
      <c r="V290" s="91"/>
      <c r="W290" s="91"/>
    </row>
    <row r="291" spans="15:23" s="88" customFormat="1" x14ac:dyDescent="0.2">
      <c r="O291" s="89"/>
      <c r="P291" s="89"/>
      <c r="U291" s="90"/>
      <c r="V291" s="91"/>
      <c r="W291" s="91"/>
    </row>
    <row r="292" spans="15:23" s="88" customFormat="1" x14ac:dyDescent="0.2">
      <c r="O292" s="89"/>
      <c r="P292" s="89"/>
      <c r="U292" s="90"/>
      <c r="V292" s="91"/>
      <c r="W292" s="91"/>
    </row>
    <row r="293" spans="15:23" s="88" customFormat="1" x14ac:dyDescent="0.2">
      <c r="O293" s="89"/>
      <c r="P293" s="89"/>
      <c r="U293" s="90"/>
      <c r="V293" s="91"/>
      <c r="W293" s="91"/>
    </row>
    <row r="294" spans="15:23" s="88" customFormat="1" x14ac:dyDescent="0.2">
      <c r="O294" s="89"/>
      <c r="P294" s="89"/>
      <c r="U294" s="90"/>
      <c r="V294" s="91"/>
      <c r="W294" s="91"/>
    </row>
    <row r="295" spans="15:23" s="88" customFormat="1" x14ac:dyDescent="0.2">
      <c r="O295" s="89"/>
      <c r="P295" s="89"/>
      <c r="U295" s="90"/>
      <c r="V295" s="91"/>
      <c r="W295" s="91"/>
    </row>
    <row r="296" spans="15:23" s="88" customFormat="1" x14ac:dyDescent="0.2">
      <c r="O296" s="89"/>
      <c r="P296" s="89"/>
      <c r="U296" s="90"/>
      <c r="V296" s="91"/>
      <c r="W296" s="91"/>
    </row>
    <row r="297" spans="15:23" s="88" customFormat="1" x14ac:dyDescent="0.2">
      <c r="O297" s="89"/>
      <c r="P297" s="89"/>
      <c r="U297" s="90"/>
      <c r="V297" s="91"/>
      <c r="W297" s="91"/>
    </row>
    <row r="298" spans="15:23" s="88" customFormat="1" x14ac:dyDescent="0.2">
      <c r="O298" s="89"/>
      <c r="P298" s="89"/>
      <c r="U298" s="90"/>
      <c r="V298" s="91"/>
      <c r="W298" s="91"/>
    </row>
    <row r="299" spans="15:23" s="88" customFormat="1" x14ac:dyDescent="0.2">
      <c r="O299" s="89"/>
      <c r="P299" s="89"/>
      <c r="U299" s="90"/>
      <c r="V299" s="91"/>
      <c r="W299" s="91"/>
    </row>
    <row r="300" spans="15:23" s="88" customFormat="1" x14ac:dyDescent="0.2">
      <c r="O300" s="89"/>
      <c r="P300" s="89"/>
      <c r="U300" s="90"/>
      <c r="V300" s="91"/>
      <c r="W300" s="91"/>
    </row>
    <row r="301" spans="15:23" s="88" customFormat="1" x14ac:dyDescent="0.2">
      <c r="O301" s="89"/>
      <c r="P301" s="89"/>
      <c r="U301" s="90"/>
      <c r="V301" s="91"/>
      <c r="W301" s="91"/>
    </row>
    <row r="302" spans="15:23" s="88" customFormat="1" x14ac:dyDescent="0.2">
      <c r="O302" s="89"/>
      <c r="P302" s="89"/>
      <c r="U302" s="90"/>
      <c r="V302" s="91"/>
      <c r="W302" s="91"/>
    </row>
    <row r="303" spans="15:23" s="88" customFormat="1" x14ac:dyDescent="0.2">
      <c r="O303" s="89"/>
      <c r="P303" s="89"/>
      <c r="U303" s="90"/>
      <c r="V303" s="91"/>
      <c r="W303" s="91"/>
    </row>
    <row r="304" spans="15:23" s="88" customFormat="1" x14ac:dyDescent="0.2">
      <c r="O304" s="89"/>
      <c r="P304" s="89"/>
      <c r="U304" s="90"/>
      <c r="V304" s="91"/>
      <c r="W304" s="91"/>
    </row>
    <row r="305" spans="15:23" s="88" customFormat="1" x14ac:dyDescent="0.2">
      <c r="O305" s="89"/>
      <c r="P305" s="89"/>
      <c r="U305" s="90"/>
      <c r="V305" s="91"/>
      <c r="W305" s="91"/>
    </row>
    <row r="306" spans="15:23" s="88" customFormat="1" x14ac:dyDescent="0.2">
      <c r="O306" s="89"/>
      <c r="P306" s="89"/>
      <c r="U306" s="90"/>
      <c r="V306" s="91"/>
      <c r="W306" s="91"/>
    </row>
    <row r="307" spans="15:23" s="88" customFormat="1" x14ac:dyDescent="0.2">
      <c r="O307" s="89"/>
      <c r="P307" s="89"/>
      <c r="U307" s="90"/>
      <c r="V307" s="91"/>
      <c r="W307" s="91"/>
    </row>
    <row r="308" spans="15:23" s="88" customFormat="1" x14ac:dyDescent="0.2">
      <c r="O308" s="89"/>
      <c r="P308" s="89"/>
      <c r="U308" s="90"/>
      <c r="V308" s="91"/>
      <c r="W308" s="91"/>
    </row>
    <row r="309" spans="15:23" s="88" customFormat="1" x14ac:dyDescent="0.2">
      <c r="O309" s="89"/>
      <c r="P309" s="89"/>
      <c r="U309" s="90"/>
      <c r="V309" s="91"/>
      <c r="W309" s="91"/>
    </row>
    <row r="310" spans="15:23" s="88" customFormat="1" x14ac:dyDescent="0.2">
      <c r="O310" s="89"/>
      <c r="P310" s="89"/>
      <c r="U310" s="90"/>
      <c r="V310" s="91"/>
      <c r="W310" s="91"/>
    </row>
    <row r="311" spans="15:23" s="88" customFormat="1" x14ac:dyDescent="0.2">
      <c r="O311" s="89"/>
      <c r="P311" s="89"/>
      <c r="U311" s="90"/>
      <c r="V311" s="91"/>
      <c r="W311" s="91"/>
    </row>
    <row r="312" spans="15:23" s="88" customFormat="1" x14ac:dyDescent="0.2">
      <c r="O312" s="89"/>
      <c r="P312" s="89"/>
      <c r="U312" s="90"/>
      <c r="V312" s="91"/>
      <c r="W312" s="91"/>
    </row>
    <row r="313" spans="15:23" s="88" customFormat="1" x14ac:dyDescent="0.2">
      <c r="O313" s="89"/>
      <c r="P313" s="89"/>
      <c r="U313" s="90"/>
      <c r="V313" s="91"/>
      <c r="W313" s="91"/>
    </row>
    <row r="314" spans="15:23" s="88" customFormat="1" x14ac:dyDescent="0.2">
      <c r="O314" s="89"/>
      <c r="P314" s="89"/>
      <c r="U314" s="90"/>
      <c r="V314" s="91"/>
      <c r="W314" s="91"/>
    </row>
    <row r="315" spans="15:23" s="88" customFormat="1" x14ac:dyDescent="0.2">
      <c r="O315" s="89"/>
      <c r="P315" s="89"/>
      <c r="U315" s="90"/>
      <c r="V315" s="91"/>
      <c r="W315" s="91"/>
    </row>
    <row r="316" spans="15:23" s="88" customFormat="1" x14ac:dyDescent="0.2">
      <c r="O316" s="89"/>
      <c r="P316" s="89"/>
      <c r="U316" s="90"/>
      <c r="V316" s="91"/>
      <c r="W316" s="91"/>
    </row>
    <row r="317" spans="15:23" s="88" customFormat="1" x14ac:dyDescent="0.2">
      <c r="O317" s="89"/>
      <c r="P317" s="89"/>
      <c r="U317" s="90"/>
      <c r="V317" s="91"/>
      <c r="W317" s="91"/>
    </row>
    <row r="318" spans="15:23" s="88" customFormat="1" x14ac:dyDescent="0.2">
      <c r="O318" s="89"/>
      <c r="P318" s="89"/>
      <c r="U318" s="90"/>
      <c r="V318" s="91"/>
      <c r="W318" s="91"/>
    </row>
    <row r="319" spans="15:23" s="88" customFormat="1" x14ac:dyDescent="0.2">
      <c r="O319" s="89"/>
      <c r="P319" s="89"/>
      <c r="U319" s="90"/>
      <c r="V319" s="91"/>
      <c r="W319" s="91"/>
    </row>
    <row r="320" spans="15:23" s="88" customFormat="1" x14ac:dyDescent="0.2">
      <c r="O320" s="89"/>
      <c r="P320" s="89"/>
      <c r="U320" s="90"/>
      <c r="V320" s="91"/>
      <c r="W320" s="91"/>
    </row>
    <row r="321" spans="15:23" s="88" customFormat="1" x14ac:dyDescent="0.2">
      <c r="O321" s="89"/>
      <c r="P321" s="89"/>
      <c r="U321" s="90"/>
      <c r="V321" s="91"/>
      <c r="W321" s="91"/>
    </row>
    <row r="322" spans="15:23" s="88" customFormat="1" x14ac:dyDescent="0.2">
      <c r="O322" s="89"/>
      <c r="P322" s="89"/>
      <c r="U322" s="90"/>
      <c r="V322" s="91"/>
      <c r="W322" s="91"/>
    </row>
    <row r="323" spans="15:23" s="88" customFormat="1" x14ac:dyDescent="0.2">
      <c r="O323" s="89"/>
      <c r="P323" s="89"/>
      <c r="U323" s="90"/>
      <c r="V323" s="91"/>
      <c r="W323" s="91"/>
    </row>
    <row r="324" spans="15:23" s="88" customFormat="1" x14ac:dyDescent="0.2">
      <c r="O324" s="89"/>
      <c r="P324" s="89"/>
      <c r="U324" s="90"/>
      <c r="V324" s="91"/>
      <c r="W324" s="91"/>
    </row>
    <row r="325" spans="15:23" s="88" customFormat="1" x14ac:dyDescent="0.2">
      <c r="O325" s="89"/>
      <c r="P325" s="89"/>
      <c r="U325" s="90"/>
      <c r="V325" s="91"/>
      <c r="W325" s="91"/>
    </row>
    <row r="326" spans="15:23" s="88" customFormat="1" x14ac:dyDescent="0.2">
      <c r="O326" s="89"/>
      <c r="P326" s="89"/>
      <c r="U326" s="90"/>
      <c r="V326" s="91"/>
      <c r="W326" s="91"/>
    </row>
    <row r="327" spans="15:23" s="88" customFormat="1" x14ac:dyDescent="0.2">
      <c r="O327" s="89"/>
      <c r="P327" s="89"/>
      <c r="U327" s="90"/>
      <c r="V327" s="91"/>
      <c r="W327" s="91"/>
    </row>
    <row r="328" spans="15:23" s="88" customFormat="1" x14ac:dyDescent="0.2">
      <c r="O328" s="89"/>
      <c r="P328" s="89"/>
      <c r="U328" s="90"/>
      <c r="V328" s="91"/>
      <c r="W328" s="91"/>
    </row>
    <row r="329" spans="15:23" s="88" customFormat="1" x14ac:dyDescent="0.2">
      <c r="O329" s="89"/>
      <c r="P329" s="89"/>
      <c r="U329" s="90"/>
      <c r="V329" s="91"/>
      <c r="W329" s="91"/>
    </row>
    <row r="330" spans="15:23" s="88" customFormat="1" x14ac:dyDescent="0.2">
      <c r="O330" s="89"/>
      <c r="P330" s="89"/>
      <c r="U330" s="90"/>
      <c r="V330" s="91"/>
      <c r="W330" s="91"/>
    </row>
    <row r="331" spans="15:23" s="88" customFormat="1" x14ac:dyDescent="0.2">
      <c r="O331" s="89"/>
      <c r="P331" s="89"/>
      <c r="U331" s="90"/>
      <c r="V331" s="91"/>
      <c r="W331" s="91"/>
    </row>
    <row r="332" spans="15:23" s="88" customFormat="1" x14ac:dyDescent="0.2">
      <c r="O332" s="89"/>
      <c r="P332" s="89"/>
      <c r="U332" s="90"/>
      <c r="V332" s="91"/>
      <c r="W332" s="91"/>
    </row>
    <row r="333" spans="15:23" s="88" customFormat="1" x14ac:dyDescent="0.2">
      <c r="O333" s="89"/>
      <c r="P333" s="89"/>
      <c r="U333" s="90"/>
      <c r="V333" s="91"/>
      <c r="W333" s="91"/>
    </row>
    <row r="334" spans="15:23" s="88" customFormat="1" x14ac:dyDescent="0.2">
      <c r="O334" s="89"/>
      <c r="P334" s="89"/>
      <c r="U334" s="90"/>
      <c r="V334" s="91"/>
      <c r="W334" s="91"/>
    </row>
    <row r="335" spans="15:23" s="88" customFormat="1" x14ac:dyDescent="0.2">
      <c r="O335" s="89"/>
      <c r="P335" s="89"/>
      <c r="U335" s="90"/>
      <c r="V335" s="91"/>
      <c r="W335" s="91"/>
    </row>
    <row r="336" spans="15:23" s="88" customFormat="1" x14ac:dyDescent="0.2">
      <c r="O336" s="89"/>
      <c r="P336" s="89"/>
      <c r="U336" s="90"/>
      <c r="V336" s="91"/>
      <c r="W336" s="91"/>
    </row>
    <row r="337" spans="15:23" s="88" customFormat="1" x14ac:dyDescent="0.2">
      <c r="O337" s="89"/>
      <c r="P337" s="89"/>
      <c r="U337" s="90"/>
      <c r="V337" s="91"/>
      <c r="W337" s="91"/>
    </row>
    <row r="338" spans="15:23" s="88" customFormat="1" x14ac:dyDescent="0.2">
      <c r="O338" s="89"/>
      <c r="P338" s="89"/>
      <c r="U338" s="90"/>
      <c r="V338" s="91"/>
      <c r="W338" s="91"/>
    </row>
    <row r="339" spans="15:23" s="88" customFormat="1" x14ac:dyDescent="0.2">
      <c r="O339" s="89"/>
      <c r="P339" s="89"/>
      <c r="U339" s="90"/>
      <c r="V339" s="91"/>
      <c r="W339" s="91"/>
    </row>
    <row r="340" spans="15:23" s="88" customFormat="1" x14ac:dyDescent="0.2">
      <c r="O340" s="89"/>
      <c r="P340" s="89"/>
      <c r="U340" s="90"/>
      <c r="V340" s="91"/>
      <c r="W340" s="91"/>
    </row>
    <row r="341" spans="15:23" s="88" customFormat="1" x14ac:dyDescent="0.2">
      <c r="O341" s="89"/>
      <c r="P341" s="89"/>
      <c r="U341" s="90"/>
      <c r="V341" s="91"/>
      <c r="W341" s="91"/>
    </row>
    <row r="342" spans="15:23" s="88" customFormat="1" x14ac:dyDescent="0.2">
      <c r="O342" s="89"/>
      <c r="P342" s="89"/>
      <c r="U342" s="90"/>
      <c r="V342" s="91"/>
      <c r="W342" s="91"/>
    </row>
    <row r="343" spans="15:23" s="88" customFormat="1" x14ac:dyDescent="0.2">
      <c r="O343" s="89"/>
      <c r="P343" s="89"/>
      <c r="U343" s="90"/>
      <c r="V343" s="91"/>
      <c r="W343" s="91"/>
    </row>
    <row r="344" spans="15:23" s="88" customFormat="1" x14ac:dyDescent="0.2">
      <c r="O344" s="89"/>
      <c r="P344" s="89"/>
      <c r="U344" s="90"/>
      <c r="V344" s="91"/>
      <c r="W344" s="91"/>
    </row>
    <row r="345" spans="15:23" s="88" customFormat="1" x14ac:dyDescent="0.2">
      <c r="O345" s="89"/>
      <c r="P345" s="89"/>
      <c r="U345" s="90"/>
      <c r="V345" s="91"/>
      <c r="W345" s="91"/>
    </row>
    <row r="346" spans="15:23" s="88" customFormat="1" x14ac:dyDescent="0.2">
      <c r="O346" s="89"/>
      <c r="P346" s="89"/>
      <c r="U346" s="90"/>
      <c r="V346" s="91"/>
      <c r="W346" s="91"/>
    </row>
    <row r="347" spans="15:23" s="88" customFormat="1" x14ac:dyDescent="0.2">
      <c r="O347" s="89"/>
      <c r="P347" s="89"/>
      <c r="U347" s="90"/>
      <c r="V347" s="91"/>
      <c r="W347" s="91"/>
    </row>
    <row r="348" spans="15:23" s="88" customFormat="1" x14ac:dyDescent="0.2">
      <c r="O348" s="89"/>
      <c r="P348" s="89"/>
      <c r="U348" s="90"/>
      <c r="V348" s="91"/>
      <c r="W348" s="91"/>
    </row>
    <row r="349" spans="15:23" s="88" customFormat="1" x14ac:dyDescent="0.2">
      <c r="O349" s="89"/>
      <c r="P349" s="89"/>
      <c r="U349" s="90"/>
      <c r="V349" s="91"/>
      <c r="W349" s="91"/>
    </row>
    <row r="350" spans="15:23" s="88" customFormat="1" x14ac:dyDescent="0.2">
      <c r="O350" s="89"/>
      <c r="P350" s="89"/>
      <c r="U350" s="90"/>
      <c r="V350" s="91"/>
      <c r="W350" s="91"/>
    </row>
    <row r="351" spans="15:23" s="88" customFormat="1" x14ac:dyDescent="0.2">
      <c r="O351" s="89"/>
      <c r="P351" s="89"/>
      <c r="U351" s="90"/>
      <c r="V351" s="91"/>
      <c r="W351" s="91"/>
    </row>
    <row r="352" spans="15:23" s="88" customFormat="1" x14ac:dyDescent="0.2">
      <c r="O352" s="89"/>
      <c r="P352" s="89"/>
      <c r="U352" s="90"/>
      <c r="V352" s="91"/>
      <c r="W352" s="91"/>
    </row>
    <row r="353" spans="15:23" s="88" customFormat="1" x14ac:dyDescent="0.2">
      <c r="O353" s="89"/>
      <c r="P353" s="89"/>
      <c r="U353" s="90"/>
      <c r="V353" s="91"/>
      <c r="W353" s="91"/>
    </row>
    <row r="354" spans="15:23" s="88" customFormat="1" x14ac:dyDescent="0.2">
      <c r="O354" s="89"/>
      <c r="P354" s="89"/>
      <c r="U354" s="90"/>
      <c r="V354" s="91"/>
      <c r="W354" s="91"/>
    </row>
    <row r="355" spans="15:23" s="88" customFormat="1" x14ac:dyDescent="0.2">
      <c r="O355" s="89"/>
      <c r="P355" s="89"/>
      <c r="U355" s="90"/>
      <c r="V355" s="91"/>
      <c r="W355" s="91"/>
    </row>
    <row r="356" spans="15:23" s="88" customFormat="1" x14ac:dyDescent="0.2">
      <c r="O356" s="89"/>
      <c r="P356" s="89"/>
      <c r="U356" s="90"/>
      <c r="V356" s="91"/>
      <c r="W356" s="91"/>
    </row>
    <row r="357" spans="15:23" s="88" customFormat="1" x14ac:dyDescent="0.2">
      <c r="O357" s="89"/>
      <c r="P357" s="89"/>
      <c r="U357" s="90"/>
      <c r="V357" s="91"/>
      <c r="W357" s="91"/>
    </row>
    <row r="358" spans="15:23" s="88" customFormat="1" x14ac:dyDescent="0.2">
      <c r="O358" s="89"/>
      <c r="P358" s="89"/>
      <c r="U358" s="90"/>
      <c r="V358" s="91"/>
      <c r="W358" s="91"/>
    </row>
    <row r="359" spans="15:23" s="88" customFormat="1" x14ac:dyDescent="0.2">
      <c r="O359" s="89"/>
      <c r="P359" s="89"/>
      <c r="U359" s="90"/>
      <c r="V359" s="91"/>
      <c r="W359" s="91"/>
    </row>
    <row r="360" spans="15:23" s="88" customFormat="1" x14ac:dyDescent="0.2">
      <c r="O360" s="89"/>
      <c r="P360" s="89"/>
      <c r="U360" s="90"/>
      <c r="V360" s="91"/>
      <c r="W360" s="91"/>
    </row>
    <row r="361" spans="15:23" s="88" customFormat="1" x14ac:dyDescent="0.2">
      <c r="O361" s="89"/>
      <c r="P361" s="89"/>
      <c r="U361" s="90"/>
      <c r="V361" s="91"/>
      <c r="W361" s="91"/>
    </row>
    <row r="362" spans="15:23" s="88" customFormat="1" x14ac:dyDescent="0.2">
      <c r="O362" s="89"/>
      <c r="P362" s="89"/>
      <c r="U362" s="90"/>
      <c r="V362" s="91"/>
      <c r="W362" s="91"/>
    </row>
    <row r="363" spans="15:23" s="88" customFormat="1" x14ac:dyDescent="0.2">
      <c r="O363" s="89"/>
      <c r="P363" s="89"/>
      <c r="U363" s="90"/>
      <c r="V363" s="91"/>
      <c r="W363" s="91"/>
    </row>
    <row r="364" spans="15:23" s="88" customFormat="1" x14ac:dyDescent="0.2">
      <c r="O364" s="89"/>
      <c r="P364" s="89"/>
      <c r="U364" s="90"/>
      <c r="V364" s="91"/>
      <c r="W364" s="91"/>
    </row>
    <row r="365" spans="15:23" s="88" customFormat="1" x14ac:dyDescent="0.2">
      <c r="O365" s="89"/>
      <c r="P365" s="89"/>
      <c r="U365" s="90"/>
      <c r="V365" s="91"/>
      <c r="W365" s="91"/>
    </row>
    <row r="366" spans="15:23" s="88" customFormat="1" x14ac:dyDescent="0.2">
      <c r="O366" s="89"/>
      <c r="P366" s="89"/>
      <c r="U366" s="90"/>
      <c r="V366" s="91"/>
      <c r="W366" s="91"/>
    </row>
    <row r="367" spans="15:23" s="88" customFormat="1" x14ac:dyDescent="0.2">
      <c r="O367" s="89"/>
      <c r="P367" s="89"/>
      <c r="U367" s="90"/>
      <c r="V367" s="91"/>
      <c r="W367" s="91"/>
    </row>
    <row r="368" spans="15:23" s="88" customFormat="1" x14ac:dyDescent="0.2">
      <c r="O368" s="89"/>
      <c r="P368" s="89"/>
      <c r="U368" s="90"/>
      <c r="V368" s="91"/>
      <c r="W368" s="91"/>
    </row>
    <row r="369" spans="15:23" s="88" customFormat="1" x14ac:dyDescent="0.2">
      <c r="O369" s="89"/>
      <c r="P369" s="89"/>
      <c r="U369" s="90"/>
      <c r="V369" s="91"/>
      <c r="W369" s="91"/>
    </row>
    <row r="370" spans="15:23" s="88" customFormat="1" x14ac:dyDescent="0.2">
      <c r="O370" s="89"/>
      <c r="P370" s="89"/>
      <c r="U370" s="90"/>
      <c r="V370" s="91"/>
      <c r="W370" s="91"/>
    </row>
    <row r="371" spans="15:23" s="88" customFormat="1" x14ac:dyDescent="0.2">
      <c r="O371" s="89"/>
      <c r="P371" s="89"/>
      <c r="U371" s="90"/>
      <c r="V371" s="91"/>
      <c r="W371" s="91"/>
    </row>
    <row r="372" spans="15:23" s="88" customFormat="1" x14ac:dyDescent="0.2">
      <c r="O372" s="89"/>
      <c r="P372" s="89"/>
      <c r="U372" s="90"/>
      <c r="V372" s="91"/>
      <c r="W372" s="91"/>
    </row>
    <row r="373" spans="15:23" s="88" customFormat="1" x14ac:dyDescent="0.2">
      <c r="O373" s="89"/>
      <c r="P373" s="89"/>
      <c r="U373" s="90"/>
      <c r="V373" s="91"/>
      <c r="W373" s="91"/>
    </row>
    <row r="374" spans="15:23" s="88" customFormat="1" x14ac:dyDescent="0.2">
      <c r="O374" s="89"/>
      <c r="P374" s="89"/>
      <c r="U374" s="90"/>
      <c r="V374" s="91"/>
      <c r="W374" s="91"/>
    </row>
    <row r="375" spans="15:23" s="88" customFormat="1" x14ac:dyDescent="0.2">
      <c r="O375" s="89"/>
      <c r="P375" s="89"/>
      <c r="U375" s="90"/>
      <c r="V375" s="91"/>
      <c r="W375" s="91"/>
    </row>
    <row r="376" spans="15:23" s="88" customFormat="1" x14ac:dyDescent="0.2">
      <c r="O376" s="89"/>
      <c r="P376" s="89"/>
      <c r="U376" s="90"/>
      <c r="V376" s="91"/>
      <c r="W376" s="91"/>
    </row>
    <row r="377" spans="15:23" s="88" customFormat="1" x14ac:dyDescent="0.2">
      <c r="O377" s="89"/>
      <c r="P377" s="89"/>
      <c r="U377" s="90"/>
      <c r="V377" s="91"/>
      <c r="W377" s="91"/>
    </row>
    <row r="378" spans="15:23" s="88" customFormat="1" x14ac:dyDescent="0.2">
      <c r="O378" s="89"/>
      <c r="P378" s="89"/>
      <c r="U378" s="90"/>
      <c r="V378" s="91"/>
      <c r="W378" s="91"/>
    </row>
    <row r="379" spans="15:23" s="88" customFormat="1" x14ac:dyDescent="0.2">
      <c r="O379" s="89"/>
      <c r="P379" s="89"/>
      <c r="U379" s="90"/>
      <c r="V379" s="91"/>
      <c r="W379" s="91"/>
    </row>
    <row r="380" spans="15:23" s="88" customFormat="1" x14ac:dyDescent="0.2">
      <c r="O380" s="89"/>
      <c r="P380" s="89"/>
      <c r="U380" s="90"/>
      <c r="V380" s="91"/>
      <c r="W380" s="91"/>
    </row>
    <row r="381" spans="15:23" s="88" customFormat="1" x14ac:dyDescent="0.2">
      <c r="O381" s="89"/>
      <c r="P381" s="89"/>
      <c r="U381" s="90"/>
      <c r="V381" s="91"/>
      <c r="W381" s="91"/>
    </row>
    <row r="382" spans="15:23" s="88" customFormat="1" x14ac:dyDescent="0.2">
      <c r="O382" s="89"/>
      <c r="P382" s="89"/>
      <c r="U382" s="90"/>
      <c r="V382" s="91"/>
      <c r="W382" s="91"/>
    </row>
    <row r="383" spans="15:23" s="88" customFormat="1" x14ac:dyDescent="0.2">
      <c r="O383" s="89"/>
      <c r="P383" s="89"/>
      <c r="U383" s="90"/>
      <c r="V383" s="91"/>
      <c r="W383" s="91"/>
    </row>
    <row r="384" spans="15:23" s="88" customFormat="1" x14ac:dyDescent="0.2">
      <c r="O384" s="89"/>
      <c r="P384" s="89"/>
      <c r="U384" s="90"/>
      <c r="V384" s="91"/>
      <c r="W384" s="91"/>
    </row>
    <row r="385" spans="1:27" s="88" customFormat="1" x14ac:dyDescent="0.2">
      <c r="O385" s="89"/>
      <c r="P385" s="89"/>
      <c r="U385" s="90"/>
      <c r="V385" s="91"/>
      <c r="W385" s="91"/>
    </row>
    <row r="386" spans="1:27" s="88" customFormat="1" x14ac:dyDescent="0.2">
      <c r="O386" s="89"/>
      <c r="P386" s="89"/>
      <c r="U386" s="90"/>
      <c r="V386" s="91"/>
      <c r="W386" s="91"/>
    </row>
    <row r="387" spans="1:27" s="88" customFormat="1" x14ac:dyDescent="0.2">
      <c r="O387" s="89"/>
      <c r="P387" s="89"/>
      <c r="U387" s="90"/>
      <c r="V387" s="91"/>
      <c r="W387" s="91"/>
    </row>
    <row r="388" spans="1:27" s="88" customFormat="1" x14ac:dyDescent="0.2">
      <c r="O388" s="89"/>
      <c r="P388" s="89"/>
      <c r="U388" s="90"/>
      <c r="V388" s="91"/>
      <c r="W388" s="91"/>
    </row>
    <row r="389" spans="1:27" s="88" customFormat="1" x14ac:dyDescent="0.2">
      <c r="O389" s="89"/>
      <c r="P389" s="89"/>
      <c r="U389" s="90"/>
      <c r="V389" s="91"/>
      <c r="W389" s="91"/>
    </row>
    <row r="390" spans="1:27" s="88" customFormat="1" x14ac:dyDescent="0.2">
      <c r="O390" s="89"/>
      <c r="P390" s="89"/>
      <c r="U390" s="90"/>
      <c r="V390" s="91"/>
      <c r="W390" s="91"/>
    </row>
    <row r="391" spans="1:27" s="88" customFormat="1" x14ac:dyDescent="0.2">
      <c r="O391" s="89"/>
      <c r="P391" s="89"/>
      <c r="U391" s="90"/>
      <c r="V391" s="91"/>
      <c r="W391" s="91"/>
    </row>
    <row r="392" spans="1:27" s="88" customFormat="1" x14ac:dyDescent="0.2">
      <c r="O392" s="89"/>
      <c r="P392" s="89"/>
      <c r="U392" s="90"/>
      <c r="V392" s="91"/>
      <c r="W392" s="91"/>
    </row>
    <row r="393" spans="1:27" x14ac:dyDescent="0.2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9"/>
      <c r="P393" s="89"/>
      <c r="Q393" s="88"/>
      <c r="R393" s="88"/>
      <c r="S393" s="88"/>
      <c r="T393" s="88"/>
      <c r="U393" s="90"/>
      <c r="V393" s="91"/>
      <c r="W393" s="91"/>
      <c r="X393" s="88"/>
      <c r="Y393" s="88"/>
      <c r="Z393" s="88"/>
      <c r="AA393" s="88"/>
    </row>
    <row r="394" spans="1:27" x14ac:dyDescent="0.2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9"/>
      <c r="P394" s="89"/>
      <c r="Q394" s="88"/>
      <c r="R394" s="88"/>
      <c r="S394" s="88"/>
      <c r="T394" s="88"/>
      <c r="U394" s="90"/>
      <c r="V394" s="91"/>
      <c r="W394" s="91"/>
      <c r="X394" s="88"/>
      <c r="Y394" s="88"/>
      <c r="Z394" s="88"/>
      <c r="AA394" s="88"/>
    </row>
    <row r="395" spans="1:27" x14ac:dyDescent="0.2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9"/>
      <c r="P395" s="89"/>
      <c r="Q395" s="88"/>
      <c r="R395" s="88"/>
      <c r="S395" s="88"/>
      <c r="T395" s="88"/>
      <c r="U395" s="90"/>
      <c r="V395" s="91"/>
      <c r="W395" s="91"/>
      <c r="X395" s="88"/>
      <c r="Y395" s="88"/>
      <c r="Z395" s="88"/>
      <c r="AA395" s="88"/>
    </row>
    <row r="396" spans="1:27" x14ac:dyDescent="0.2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9"/>
      <c r="P396" s="89"/>
      <c r="Q396" s="88"/>
      <c r="R396" s="88"/>
      <c r="S396" s="88"/>
      <c r="T396" s="88"/>
      <c r="U396" s="90"/>
      <c r="V396" s="91"/>
      <c r="W396" s="91"/>
      <c r="X396" s="88"/>
      <c r="Y396" s="88"/>
      <c r="Z396" s="88"/>
      <c r="AA396" s="88"/>
    </row>
    <row r="397" spans="1:27" x14ac:dyDescent="0.2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9"/>
      <c r="P397" s="89"/>
      <c r="Q397" s="88"/>
      <c r="R397" s="88"/>
      <c r="S397" s="88"/>
      <c r="T397" s="88"/>
      <c r="U397" s="90"/>
      <c r="V397" s="91"/>
      <c r="W397" s="91"/>
      <c r="X397" s="88"/>
      <c r="Y397" s="88"/>
      <c r="Z397" s="88"/>
      <c r="AA397" s="88"/>
    </row>
    <row r="398" spans="1:27" x14ac:dyDescent="0.2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9"/>
      <c r="P398" s="89"/>
      <c r="Q398" s="88"/>
      <c r="R398" s="88"/>
      <c r="S398" s="88"/>
      <c r="T398" s="88"/>
      <c r="U398" s="90"/>
      <c r="V398" s="91"/>
      <c r="W398" s="91"/>
      <c r="X398" s="88"/>
      <c r="Y398" s="88"/>
      <c r="Z398" s="88"/>
      <c r="AA398" s="88"/>
    </row>
    <row r="399" spans="1:27" x14ac:dyDescent="0.2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9"/>
      <c r="P399" s="89"/>
      <c r="Q399" s="88"/>
      <c r="R399" s="88"/>
      <c r="S399" s="88"/>
      <c r="T399" s="88"/>
      <c r="U399" s="90"/>
      <c r="V399" s="91"/>
      <c r="W399" s="91"/>
      <c r="X399" s="88"/>
      <c r="Y399" s="88"/>
      <c r="Z399" s="88"/>
      <c r="AA399" s="88"/>
    </row>
    <row r="400" spans="1:27" x14ac:dyDescent="0.2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9"/>
      <c r="P400" s="89"/>
      <c r="Q400" s="88"/>
      <c r="R400" s="88"/>
      <c r="S400" s="88"/>
      <c r="T400" s="88"/>
      <c r="U400" s="90"/>
      <c r="V400" s="91"/>
      <c r="W400" s="91"/>
      <c r="X400" s="88"/>
      <c r="Y400" s="88"/>
      <c r="Z400" s="88"/>
      <c r="AA400" s="88"/>
    </row>
    <row r="401" spans="1:27" x14ac:dyDescent="0.2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9"/>
      <c r="P401" s="89"/>
      <c r="Q401" s="88"/>
      <c r="R401" s="88"/>
      <c r="S401" s="88"/>
      <c r="T401" s="88"/>
      <c r="U401" s="90"/>
      <c r="V401" s="91"/>
      <c r="W401" s="91"/>
      <c r="X401" s="88"/>
      <c r="Y401" s="88"/>
      <c r="Z401" s="88"/>
      <c r="AA401" s="88"/>
    </row>
    <row r="402" spans="1:27" x14ac:dyDescent="0.2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9"/>
      <c r="P402" s="89"/>
      <c r="Q402" s="88"/>
      <c r="R402" s="88"/>
      <c r="S402" s="88"/>
      <c r="T402" s="88"/>
      <c r="U402" s="90"/>
      <c r="V402" s="91"/>
      <c r="W402" s="91"/>
      <c r="X402" s="88"/>
      <c r="Y402" s="88"/>
      <c r="Z402" s="88"/>
      <c r="AA402" s="88"/>
    </row>
    <row r="403" spans="1:27" x14ac:dyDescent="0.2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9"/>
      <c r="P403" s="89"/>
      <c r="Q403" s="88"/>
      <c r="R403" s="88"/>
      <c r="S403" s="88"/>
      <c r="T403" s="88"/>
      <c r="U403" s="90"/>
      <c r="V403" s="91"/>
      <c r="W403" s="91"/>
      <c r="X403" s="88"/>
      <c r="Y403" s="88"/>
      <c r="Z403" s="88"/>
      <c r="AA403" s="88"/>
    </row>
    <row r="404" spans="1:27" x14ac:dyDescent="0.2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9"/>
      <c r="P404" s="89"/>
      <c r="Q404" s="88"/>
      <c r="R404" s="88"/>
      <c r="S404" s="88"/>
      <c r="T404" s="88"/>
      <c r="U404" s="90"/>
      <c r="V404" s="91"/>
      <c r="W404" s="91"/>
      <c r="X404" s="88"/>
      <c r="Y404" s="88"/>
      <c r="Z404" s="88"/>
      <c r="AA404" s="88"/>
    </row>
    <row r="405" spans="1:27" x14ac:dyDescent="0.2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9"/>
      <c r="P405" s="89"/>
      <c r="Q405" s="88"/>
      <c r="R405" s="88"/>
      <c r="S405" s="88"/>
      <c r="T405" s="88"/>
      <c r="U405" s="90"/>
      <c r="V405" s="91"/>
      <c r="W405" s="91"/>
      <c r="X405" s="88"/>
      <c r="Y405" s="88"/>
      <c r="Z405" s="88"/>
      <c r="AA405" s="88"/>
    </row>
    <row r="406" spans="1:27" x14ac:dyDescent="0.2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9"/>
      <c r="P406" s="89"/>
      <c r="Q406" s="88"/>
      <c r="R406" s="88"/>
      <c r="S406" s="88"/>
      <c r="T406" s="88"/>
      <c r="U406" s="90"/>
      <c r="V406" s="91"/>
      <c r="W406" s="91"/>
      <c r="X406" s="88"/>
      <c r="Y406" s="88"/>
      <c r="Z406" s="88"/>
      <c r="AA406" s="88"/>
    </row>
    <row r="407" spans="1:27" x14ac:dyDescent="0.2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9"/>
      <c r="P407" s="89"/>
      <c r="Q407" s="88"/>
      <c r="R407" s="88"/>
      <c r="S407" s="88"/>
      <c r="T407" s="88"/>
      <c r="U407" s="90"/>
      <c r="V407" s="91"/>
      <c r="W407" s="91"/>
      <c r="X407" s="88"/>
      <c r="Y407" s="88"/>
      <c r="Z407" s="88"/>
      <c r="AA407" s="88"/>
    </row>
    <row r="408" spans="1:27" x14ac:dyDescent="0.2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9"/>
      <c r="P408" s="89"/>
      <c r="Q408" s="88"/>
      <c r="R408" s="88"/>
      <c r="S408" s="88"/>
      <c r="T408" s="88"/>
      <c r="U408" s="90"/>
      <c r="V408" s="91"/>
      <c r="W408" s="91"/>
      <c r="X408" s="88"/>
      <c r="Y408" s="88"/>
      <c r="Z408" s="88"/>
      <c r="AA408" s="88"/>
    </row>
    <row r="409" spans="1:27" x14ac:dyDescent="0.2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9"/>
      <c r="P409" s="89"/>
      <c r="Q409" s="88"/>
      <c r="R409" s="88"/>
      <c r="S409" s="88"/>
      <c r="T409" s="88"/>
      <c r="U409" s="90"/>
      <c r="V409" s="91"/>
      <c r="W409" s="91"/>
      <c r="X409" s="88"/>
      <c r="Y409" s="88"/>
      <c r="Z409" s="88"/>
      <c r="AA409" s="88"/>
    </row>
    <row r="410" spans="1:27" x14ac:dyDescent="0.2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9"/>
      <c r="P410" s="89"/>
      <c r="Q410" s="88"/>
      <c r="R410" s="88"/>
      <c r="S410" s="88"/>
      <c r="T410" s="88"/>
      <c r="U410" s="90"/>
      <c r="V410" s="91"/>
      <c r="W410" s="91"/>
      <c r="X410" s="88"/>
      <c r="Y410" s="88"/>
      <c r="Z410" s="88"/>
      <c r="AA410" s="88"/>
    </row>
    <row r="411" spans="1:27" x14ac:dyDescent="0.2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9"/>
      <c r="P411" s="89"/>
      <c r="Q411" s="88"/>
      <c r="R411" s="88"/>
      <c r="S411" s="88"/>
      <c r="T411" s="88"/>
      <c r="U411" s="90"/>
      <c r="V411" s="91"/>
      <c r="W411" s="91"/>
      <c r="X411" s="88"/>
      <c r="Y411" s="88"/>
      <c r="Z411" s="88"/>
      <c r="AA411" s="88"/>
    </row>
    <row r="412" spans="1:27" x14ac:dyDescent="0.2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9"/>
      <c r="P412" s="89"/>
      <c r="Q412" s="88"/>
      <c r="R412" s="88"/>
      <c r="S412" s="88"/>
      <c r="T412" s="88"/>
      <c r="U412" s="90"/>
      <c r="V412" s="91"/>
      <c r="W412" s="91"/>
      <c r="X412" s="88"/>
      <c r="Y412" s="88"/>
      <c r="Z412" s="88"/>
      <c r="AA412" s="88"/>
    </row>
    <row r="413" spans="1:27" x14ac:dyDescent="0.2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9"/>
      <c r="P413" s="89"/>
      <c r="Q413" s="88"/>
      <c r="R413" s="88"/>
      <c r="S413" s="88"/>
      <c r="T413" s="88"/>
      <c r="U413" s="90"/>
      <c r="V413" s="91"/>
      <c r="W413" s="91"/>
      <c r="X413" s="88"/>
      <c r="Y413" s="88"/>
      <c r="Z413" s="88"/>
      <c r="AA413" s="88"/>
    </row>
    <row r="414" spans="1:27" x14ac:dyDescent="0.2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9"/>
      <c r="P414" s="89"/>
      <c r="Q414" s="88"/>
      <c r="R414" s="88"/>
      <c r="S414" s="88"/>
      <c r="T414" s="88"/>
      <c r="U414" s="90"/>
      <c r="V414" s="91"/>
      <c r="W414" s="91"/>
      <c r="X414" s="88"/>
      <c r="Y414" s="88"/>
      <c r="Z414" s="88"/>
      <c r="AA414" s="88"/>
    </row>
    <row r="415" spans="1:27" x14ac:dyDescent="0.2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9"/>
      <c r="P415" s="89"/>
      <c r="Q415" s="88"/>
      <c r="R415" s="88"/>
      <c r="S415" s="88"/>
      <c r="T415" s="88"/>
      <c r="U415" s="90"/>
      <c r="V415" s="91"/>
      <c r="W415" s="91"/>
      <c r="X415" s="88"/>
      <c r="Y415" s="88"/>
      <c r="Z415" s="88"/>
      <c r="AA415" s="88"/>
    </row>
  </sheetData>
  <sheetProtection insertRows="0" deleteRows="0" selectLockedCells="1"/>
  <mergeCells count="14">
    <mergeCell ref="C11:E11"/>
    <mergeCell ref="C14:E14"/>
    <mergeCell ref="C12:E12"/>
    <mergeCell ref="C17:F17"/>
    <mergeCell ref="D38:J38"/>
    <mergeCell ref="V39:W39"/>
    <mergeCell ref="A40:AF40"/>
    <mergeCell ref="R38:S38"/>
    <mergeCell ref="Y30:Y37"/>
    <mergeCell ref="Z30:Z37"/>
    <mergeCell ref="AB30:AB37"/>
    <mergeCell ref="AC32:AF35"/>
    <mergeCell ref="K37:N37"/>
    <mergeCell ref="AA30:AA36"/>
  </mergeCells>
  <conditionalFormatting sqref="D41:D58 D65:D107 D60:D62">
    <cfRule type="expression" dxfId="51" priority="354" stopIfTrue="1">
      <formula>AND($C41=0,$C41&lt;&gt;"")</formula>
    </cfRule>
    <cfRule type="expression" dxfId="50" priority="355" stopIfTrue="1">
      <formula>NOT(AND($C41=0,$C41&lt;&gt;""))</formula>
    </cfRule>
  </conditionalFormatting>
  <conditionalFormatting sqref="E41:E58 E65:E107 E60:E62">
    <cfRule type="cellIs" dxfId="49" priority="352" stopIfTrue="1" operator="equal">
      <formula>1</formula>
    </cfRule>
    <cfRule type="cellIs" dxfId="48" priority="353" stopIfTrue="1" operator="notEqual">
      <formula>1</formula>
    </cfRule>
  </conditionalFormatting>
  <conditionalFormatting sqref="F41:F58 F65:F107 F60:F62">
    <cfRule type="cellIs" dxfId="47" priority="350" stopIfTrue="1" operator="equal">
      <formula>2</formula>
    </cfRule>
    <cfRule type="cellIs" dxfId="46" priority="351" stopIfTrue="1" operator="notEqual">
      <formula>2</formula>
    </cfRule>
  </conditionalFormatting>
  <conditionalFormatting sqref="G41:G58 G65:G107 G60:G62">
    <cfRule type="cellIs" dxfId="45" priority="348" stopIfTrue="1" operator="equal">
      <formula>3</formula>
    </cfRule>
    <cfRule type="cellIs" dxfId="44" priority="349" stopIfTrue="1" operator="notEqual">
      <formula>3</formula>
    </cfRule>
  </conditionalFormatting>
  <conditionalFormatting sqref="H41:H58 H65:H107 H60:H62">
    <cfRule type="cellIs" dxfId="43" priority="346" stopIfTrue="1" operator="equal">
      <formula>4</formula>
    </cfRule>
    <cfRule type="cellIs" dxfId="42" priority="347" stopIfTrue="1" operator="notEqual">
      <formula>4</formula>
    </cfRule>
  </conditionalFormatting>
  <conditionalFormatting sqref="I41:I58 I65:I107 I60:I62">
    <cfRule type="cellIs" dxfId="41" priority="344" stopIfTrue="1" operator="equal">
      <formula>5</formula>
    </cfRule>
    <cfRule type="cellIs" dxfId="40" priority="345" stopIfTrue="1" operator="notEqual">
      <formula>5</formula>
    </cfRule>
  </conditionalFormatting>
  <conditionalFormatting sqref="J41:J58 J65:J107 J60:J62">
    <cfRule type="cellIs" dxfId="39" priority="342" stopIfTrue="1" operator="equal">
      <formula>6</formula>
    </cfRule>
    <cfRule type="cellIs" dxfId="38" priority="343" stopIfTrue="1" operator="notEqual">
      <formula>6</formula>
    </cfRule>
  </conditionalFormatting>
  <conditionalFormatting sqref="Y41:AB58 Y60:AB107 AB59">
    <cfRule type="containsText" dxfId="37" priority="335" stopIfTrue="1" operator="containsText" text="N/A">
      <formula>NOT(ISERROR(SEARCH("N/A",Y41)))</formula>
    </cfRule>
  </conditionalFormatting>
  <conditionalFormatting sqref="D43">
    <cfRule type="expression" dxfId="36" priority="223" stopIfTrue="1">
      <formula>AND($C43=0,$C43&lt;&gt;"")</formula>
    </cfRule>
    <cfRule type="expression" dxfId="35" priority="224" stopIfTrue="1">
      <formula>NOT(AND($C43=0,$C43&lt;&gt;""))</formula>
    </cfRule>
  </conditionalFormatting>
  <conditionalFormatting sqref="D45">
    <cfRule type="expression" dxfId="34" priority="209" stopIfTrue="1">
      <formula>AND($C45=0,$C45&lt;&gt;"")</formula>
    </cfRule>
    <cfRule type="expression" dxfId="33" priority="210" stopIfTrue="1">
      <formula>NOT(AND($C45=0,$C45&lt;&gt;""))</formula>
    </cfRule>
  </conditionalFormatting>
  <conditionalFormatting sqref="D48">
    <cfRule type="expression" dxfId="32" priority="167" stopIfTrue="1">
      <formula>AND($C48=0,$C48&lt;&gt;"")</formula>
    </cfRule>
    <cfRule type="expression" dxfId="31" priority="168" stopIfTrue="1">
      <formula>NOT(AND($C48=0,$C48&lt;&gt;""))</formula>
    </cfRule>
  </conditionalFormatting>
  <conditionalFormatting sqref="AA41:AA58 AA60:AA107">
    <cfRule type="containsText" dxfId="30" priority="64" stopIfTrue="1" operator="containsText" text="N/A">
      <formula>NOT(ISERROR(SEARCH("N/A",AA41)))</formula>
    </cfRule>
  </conditionalFormatting>
  <conditionalFormatting sqref="D63:D64">
    <cfRule type="expression" dxfId="29" priority="29" stopIfTrue="1">
      <formula>AND($C63=0,$C63&lt;&gt;"")</formula>
    </cfRule>
    <cfRule type="expression" dxfId="28" priority="30" stopIfTrue="1">
      <formula>NOT(AND($C63=0,$C63&lt;&gt;""))</formula>
    </cfRule>
  </conditionalFormatting>
  <conditionalFormatting sqref="E63:E64">
    <cfRule type="cellIs" dxfId="27" priority="27" stopIfTrue="1" operator="equal">
      <formula>1</formula>
    </cfRule>
    <cfRule type="cellIs" dxfId="26" priority="28" stopIfTrue="1" operator="notEqual">
      <formula>1</formula>
    </cfRule>
  </conditionalFormatting>
  <conditionalFormatting sqref="F63:F64">
    <cfRule type="cellIs" dxfId="25" priority="25" stopIfTrue="1" operator="equal">
      <formula>2</formula>
    </cfRule>
    <cfRule type="cellIs" dxfId="24" priority="26" stopIfTrue="1" operator="notEqual">
      <formula>2</formula>
    </cfRule>
  </conditionalFormatting>
  <conditionalFormatting sqref="G63:G64">
    <cfRule type="cellIs" dxfId="23" priority="23" stopIfTrue="1" operator="equal">
      <formula>3</formula>
    </cfRule>
    <cfRule type="cellIs" dxfId="22" priority="24" stopIfTrue="1" operator="notEqual">
      <formula>3</formula>
    </cfRule>
  </conditionalFormatting>
  <conditionalFormatting sqref="H63:H64">
    <cfRule type="cellIs" dxfId="21" priority="21" stopIfTrue="1" operator="equal">
      <formula>4</formula>
    </cfRule>
    <cfRule type="cellIs" dxfId="20" priority="22" stopIfTrue="1" operator="notEqual">
      <formula>4</formula>
    </cfRule>
  </conditionalFormatting>
  <conditionalFormatting sqref="I63:I64">
    <cfRule type="cellIs" dxfId="19" priority="19" stopIfTrue="1" operator="equal">
      <formula>5</formula>
    </cfRule>
    <cfRule type="cellIs" dxfId="18" priority="20" stopIfTrue="1" operator="notEqual">
      <formula>5</formula>
    </cfRule>
  </conditionalFormatting>
  <conditionalFormatting sqref="J63:J64">
    <cfRule type="cellIs" dxfId="17" priority="17" stopIfTrue="1" operator="equal">
      <formula>6</formula>
    </cfRule>
    <cfRule type="cellIs" dxfId="16" priority="18" stopIfTrue="1" operator="notEqual">
      <formula>6</formula>
    </cfRule>
  </conditionalFormatting>
  <conditionalFormatting sqref="D59">
    <cfRule type="expression" dxfId="15" priority="15" stopIfTrue="1">
      <formula>AND($C59=0,$C59&lt;&gt;"")</formula>
    </cfRule>
    <cfRule type="expression" dxfId="14" priority="16" stopIfTrue="1">
      <formula>NOT(AND($C59=0,$C59&lt;&gt;""))</formula>
    </cfRule>
  </conditionalFormatting>
  <conditionalFormatting sqref="E59">
    <cfRule type="cellIs" dxfId="13" priority="13" stopIfTrue="1" operator="equal">
      <formula>1</formula>
    </cfRule>
    <cfRule type="cellIs" dxfId="12" priority="14" stopIfTrue="1" operator="notEqual">
      <formula>1</formula>
    </cfRule>
  </conditionalFormatting>
  <conditionalFormatting sqref="F59">
    <cfRule type="cellIs" dxfId="11" priority="11" stopIfTrue="1" operator="equal">
      <formula>2</formula>
    </cfRule>
    <cfRule type="cellIs" dxfId="10" priority="12" stopIfTrue="1" operator="notEqual">
      <formula>2</formula>
    </cfRule>
  </conditionalFormatting>
  <conditionalFormatting sqref="G59">
    <cfRule type="cellIs" dxfId="9" priority="9" stopIfTrue="1" operator="equal">
      <formula>3</formula>
    </cfRule>
    <cfRule type="cellIs" dxfId="8" priority="10" stopIfTrue="1" operator="notEqual">
      <formula>3</formula>
    </cfRule>
  </conditionalFormatting>
  <conditionalFormatting sqref="H59">
    <cfRule type="cellIs" dxfId="7" priority="7" stopIfTrue="1" operator="equal">
      <formula>4</formula>
    </cfRule>
    <cfRule type="cellIs" dxfId="6" priority="8" stopIfTrue="1" operator="notEqual">
      <formula>4</formula>
    </cfRule>
  </conditionalFormatting>
  <conditionalFormatting sqref="I59">
    <cfRule type="cellIs" dxfId="5" priority="5" stopIfTrue="1" operator="equal">
      <formula>5</formula>
    </cfRule>
    <cfRule type="cellIs" dxfId="4" priority="6" stopIfTrue="1" operator="notEqual">
      <formula>5</formula>
    </cfRule>
  </conditionalFormatting>
  <conditionalFormatting sqref="J59">
    <cfRule type="cellIs" dxfId="3" priority="3" stopIfTrue="1" operator="equal">
      <formula>6</formula>
    </cfRule>
    <cfRule type="cellIs" dxfId="2" priority="4" stopIfTrue="1" operator="notEqual">
      <formula>6</formula>
    </cfRule>
  </conditionalFormatting>
  <conditionalFormatting sqref="Y59:AA59">
    <cfRule type="containsText" dxfId="1" priority="2" stopIfTrue="1" operator="containsText" text="N/A">
      <formula>NOT(ISERROR(SEARCH("N/A",Y59)))</formula>
    </cfRule>
  </conditionalFormatting>
  <conditionalFormatting sqref="AA59">
    <cfRule type="containsText" dxfId="0" priority="1" stopIfTrue="1" operator="containsText" text="N/A">
      <formula>NOT(ISERROR(SEARCH("N/A",AA59)))</formula>
    </cfRule>
  </conditionalFormatting>
  <dataValidations count="1">
    <dataValidation type="list" allowBlank="1" showInputMessage="1" showErrorMessage="1" sqref="X41:X107">
      <formula1>SourceList</formula1>
    </dataValidation>
  </dataValidations>
  <pageMargins left="0.64" right="0.5" top="0.7" bottom="0.5" header="0.5" footer="0.5"/>
  <pageSetup paperSize="17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E1101013-v1</vt:lpstr>
      <vt:lpstr>'E1101013-v1'!Print_Area</vt:lpstr>
    </vt:vector>
  </TitlesOfParts>
  <Company>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</dc:creator>
  <cp:lastModifiedBy>Mindy Jacobson</cp:lastModifiedBy>
  <cp:lastPrinted>2012-06-08T20:32:49Z</cp:lastPrinted>
  <dcterms:created xsi:type="dcterms:W3CDTF">2008-07-29T21:08:22Z</dcterms:created>
  <dcterms:modified xsi:type="dcterms:W3CDTF">2012-10-10T18:58:12Z</dcterms:modified>
</cp:coreProperties>
</file>