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90" yWindow="75" windowWidth="10485" windowHeight="136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0" i="1"/>
  <c r="C30"/>
  <c r="B30"/>
  <c r="D21"/>
  <c r="C21"/>
  <c r="B21"/>
  <c r="D12"/>
  <c r="C12"/>
  <c r="B12"/>
  <c r="D22"/>
  <c r="B22"/>
  <c r="C22"/>
  <c r="D19"/>
  <c r="C19"/>
  <c r="B19"/>
  <c r="D28"/>
  <c r="C28"/>
  <c r="B28"/>
  <c r="D10"/>
  <c r="C10"/>
  <c r="B10"/>
  <c r="D31"/>
  <c r="B31"/>
  <c r="C31"/>
  <c r="D13"/>
  <c r="B13"/>
  <c r="C13"/>
</calcChain>
</file>

<file path=xl/sharedStrings.xml><?xml version="1.0" encoding="utf-8"?>
<sst xmlns="http://schemas.openxmlformats.org/spreadsheetml/2006/main" count="30" uniqueCount="14">
  <si>
    <t>IFO</t>
  </si>
  <si>
    <t>ITM WEDGE ANGLE, deg</t>
  </si>
  <si>
    <t>HAM TABLE HEIGHT, mm</t>
  </si>
  <si>
    <t>SPACER HEIGHT, mm</t>
  </si>
  <si>
    <t>H1</t>
  </si>
  <si>
    <t>L1</t>
  </si>
  <si>
    <t>H2</t>
  </si>
  <si>
    <t>HEIGHT VARIATION FROM MID WEDGE ANGLE, 0.075</t>
  </si>
  <si>
    <t>OPTICAL HEIGHT @ SRM AR BAF, mm</t>
  </si>
  <si>
    <t>SRM AR BAF SPACER HEIGHT</t>
  </si>
  <si>
    <t>NOTE: the OFI input aperture = 19 mm dia; the SRM AR aperture = 29 mm dia</t>
  </si>
  <si>
    <t xml:space="preserve">                  allowing +/- 5 mm positioning tolerance</t>
  </si>
  <si>
    <t>HEIGHT OF HOLE ABOVE TABLE</t>
  </si>
  <si>
    <t>HEIGHT OF HOLE ABOVE BAFFLE BASE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</si>
</sst>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1">
    <xf numFmtId="0" fontId="0" fillId="0" borderId="0" xfId="0"/>
    <xf numFmtId="164" fontId="0" fillId="0" borderId="2" xfId="0" applyNumberFormat="1" applyBorder="1"/>
    <xf numFmtId="14" fontId="0" fillId="0" borderId="0" xfId="0" applyNumberFormat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right"/>
    </xf>
    <xf numFmtId="0" fontId="2" fillId="0" borderId="2" xfId="0" applyFont="1" applyBorder="1" applyAlignment="1">
      <alignment horizontal="centerContinuous"/>
    </xf>
    <xf numFmtId="0" fontId="2" fillId="0" borderId="2" xfId="0" applyFont="1" applyBorder="1"/>
    <xf numFmtId="0" fontId="0" fillId="0" borderId="2" xfId="0" applyFill="1" applyBorder="1"/>
    <xf numFmtId="0" fontId="0" fillId="2" borderId="2" xfId="1" applyFont="1" applyBorder="1"/>
    <xf numFmtId="164" fontId="0" fillId="2" borderId="2" xfId="1" applyNumberFormat="1" applyFont="1" applyBorder="1"/>
  </cellXfs>
  <cellStyles count="2">
    <cellStyle name="Normal" xfId="0" builtinId="0"/>
    <cellStyle name="Note" xfId="1" builtin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>
      <selection activeCell="A3" sqref="A3"/>
    </sheetView>
  </sheetViews>
  <sheetFormatPr defaultRowHeight="15"/>
  <cols>
    <col min="1" max="1" width="51" bestFit="1" customWidth="1"/>
  </cols>
  <sheetData>
    <row r="1" spans="1:4">
      <c r="A1" t="s">
        <v>9</v>
      </c>
    </row>
    <row r="2" spans="1:4">
      <c r="A2" s="2">
        <v>40933</v>
      </c>
    </row>
    <row r="6" spans="1:4">
      <c r="A6" s="7" t="s">
        <v>0</v>
      </c>
      <c r="B6" s="6" t="s">
        <v>4</v>
      </c>
      <c r="C6" s="4"/>
      <c r="D6" s="4"/>
    </row>
    <row r="7" spans="1:4">
      <c r="A7" s="3" t="s">
        <v>1</v>
      </c>
      <c r="B7" s="3">
        <v>7.0000000000000007E-2</v>
      </c>
      <c r="C7" s="5">
        <v>7.4999999999999997E-2</v>
      </c>
      <c r="D7" s="3">
        <v>0.08</v>
      </c>
    </row>
    <row r="8" spans="1:4">
      <c r="A8" s="3" t="s">
        <v>8</v>
      </c>
      <c r="B8" s="3">
        <v>-109.51</v>
      </c>
      <c r="C8" s="1">
        <v>-113.77</v>
      </c>
      <c r="D8" s="3">
        <v>-118.02</v>
      </c>
    </row>
    <row r="9" spans="1:4">
      <c r="A9" s="3" t="s">
        <v>2</v>
      </c>
      <c r="B9" s="3">
        <v>-325</v>
      </c>
      <c r="C9" s="3">
        <v>-325</v>
      </c>
      <c r="D9" s="3">
        <v>-325</v>
      </c>
    </row>
    <row r="10" spans="1:4">
      <c r="A10" s="8" t="s">
        <v>12</v>
      </c>
      <c r="B10" s="3">
        <f>-(B9-B8)</f>
        <v>215.49</v>
      </c>
      <c r="C10" s="3">
        <f t="shared" ref="C10:D10" si="0">-(C9-C8)</f>
        <v>211.23000000000002</v>
      </c>
      <c r="D10" s="3">
        <f t="shared" si="0"/>
        <v>206.98000000000002</v>
      </c>
    </row>
    <row r="11" spans="1:4">
      <c r="A11" s="8" t="s">
        <v>13</v>
      </c>
      <c r="B11" s="3">
        <v>175.76</v>
      </c>
      <c r="C11" s="3">
        <v>175.76</v>
      </c>
      <c r="D11" s="3">
        <v>175.76</v>
      </c>
    </row>
    <row r="12" spans="1:4">
      <c r="A12" s="9" t="s">
        <v>3</v>
      </c>
      <c r="B12" s="10">
        <f>B10-B11</f>
        <v>39.730000000000018</v>
      </c>
      <c r="C12" s="10">
        <f t="shared" ref="C12:D12" si="1">C10-C11</f>
        <v>35.470000000000027</v>
      </c>
      <c r="D12" s="10">
        <f t="shared" si="1"/>
        <v>31.220000000000027</v>
      </c>
    </row>
    <row r="13" spans="1:4">
      <c r="A13" s="3" t="s">
        <v>7</v>
      </c>
      <c r="B13" s="1">
        <f>B8-$C$8</f>
        <v>4.2599999999999909</v>
      </c>
      <c r="C13" s="1">
        <f>C8-$C$8</f>
        <v>0</v>
      </c>
      <c r="D13" s="1">
        <f>D8-$C$8</f>
        <v>-4.25</v>
      </c>
    </row>
    <row r="14" spans="1:4">
      <c r="A14" s="3"/>
      <c r="B14" s="3"/>
      <c r="C14" s="3"/>
      <c r="D14" s="3"/>
    </row>
    <row r="15" spans="1:4">
      <c r="A15" s="7" t="s">
        <v>0</v>
      </c>
      <c r="B15" s="6" t="s">
        <v>5</v>
      </c>
      <c r="C15" s="4"/>
      <c r="D15" s="4"/>
    </row>
    <row r="16" spans="1:4">
      <c r="A16" s="3" t="s">
        <v>1</v>
      </c>
      <c r="B16" s="3">
        <v>7.0000000000000007E-2</v>
      </c>
      <c r="C16" s="5">
        <v>7.4999999999999997E-2</v>
      </c>
      <c r="D16" s="3">
        <v>0.08</v>
      </c>
    </row>
    <row r="17" spans="1:4">
      <c r="A17" s="3" t="s">
        <v>8</v>
      </c>
      <c r="B17" s="3">
        <v>-90.2</v>
      </c>
      <c r="C17" s="1">
        <v>-94.45</v>
      </c>
      <c r="D17" s="3">
        <v>-98.7</v>
      </c>
    </row>
    <row r="18" spans="1:4">
      <c r="A18" s="3" t="s">
        <v>2</v>
      </c>
      <c r="B18" s="3">
        <v>-325</v>
      </c>
      <c r="C18" s="3">
        <v>-325</v>
      </c>
      <c r="D18" s="3">
        <v>-325</v>
      </c>
    </row>
    <row r="19" spans="1:4">
      <c r="A19" s="8" t="s">
        <v>12</v>
      </c>
      <c r="B19" s="3">
        <f>-(B18-B17)</f>
        <v>234.8</v>
      </c>
      <c r="C19" s="3">
        <f t="shared" ref="C19" si="2">-(C18-C17)</f>
        <v>230.55</v>
      </c>
      <c r="D19" s="3">
        <f t="shared" ref="D19" si="3">-(D18-D17)</f>
        <v>226.3</v>
      </c>
    </row>
    <row r="20" spans="1:4">
      <c r="A20" s="8" t="s">
        <v>13</v>
      </c>
      <c r="B20" s="3">
        <v>175.76</v>
      </c>
      <c r="C20" s="3">
        <v>175.76</v>
      </c>
      <c r="D20" s="3">
        <v>175.76</v>
      </c>
    </row>
    <row r="21" spans="1:4">
      <c r="A21" s="9" t="s">
        <v>3</v>
      </c>
      <c r="B21" s="10">
        <f>B19-B20</f>
        <v>59.04000000000002</v>
      </c>
      <c r="C21" s="10">
        <f t="shared" ref="C21" si="4">C19-C20</f>
        <v>54.79000000000002</v>
      </c>
      <c r="D21" s="10">
        <f t="shared" ref="D21" si="5">D19-D20</f>
        <v>50.54000000000002</v>
      </c>
    </row>
    <row r="22" spans="1:4">
      <c r="A22" s="3" t="s">
        <v>7</v>
      </c>
      <c r="B22" s="1">
        <f>B17-$C$17</f>
        <v>4.25</v>
      </c>
      <c r="C22" s="1">
        <f>C17-$C$17</f>
        <v>0</v>
      </c>
      <c r="D22" s="1">
        <f>D17-$C$17</f>
        <v>-4.25</v>
      </c>
    </row>
    <row r="23" spans="1:4">
      <c r="A23" s="3"/>
      <c r="B23" s="3"/>
      <c r="C23" s="3"/>
      <c r="D23" s="3"/>
    </row>
    <row r="24" spans="1:4">
      <c r="A24" s="7" t="s">
        <v>0</v>
      </c>
      <c r="B24" s="6" t="s">
        <v>6</v>
      </c>
      <c r="C24" s="4"/>
      <c r="D24" s="4"/>
    </row>
    <row r="25" spans="1:4">
      <c r="A25" s="3" t="s">
        <v>1</v>
      </c>
      <c r="B25" s="3">
        <v>7.0000000000000007E-2</v>
      </c>
      <c r="C25" s="5">
        <v>7.4999999999999997E-2</v>
      </c>
      <c r="D25" s="3">
        <v>0.08</v>
      </c>
    </row>
    <row r="26" spans="1:4">
      <c r="A26" s="3" t="s">
        <v>8</v>
      </c>
      <c r="B26" s="3">
        <v>-143.86000000000001</v>
      </c>
      <c r="C26" s="1">
        <v>-149.24</v>
      </c>
      <c r="D26" s="3">
        <v>-154.61000000000001</v>
      </c>
    </row>
    <row r="27" spans="1:4">
      <c r="A27" s="3" t="s">
        <v>2</v>
      </c>
      <c r="B27" s="3">
        <v>-325</v>
      </c>
      <c r="C27" s="3">
        <v>-325</v>
      </c>
      <c r="D27" s="3">
        <v>-325</v>
      </c>
    </row>
    <row r="28" spans="1:4">
      <c r="A28" s="8" t="s">
        <v>12</v>
      </c>
      <c r="B28" s="3">
        <f>-(B27-B26)</f>
        <v>181.14</v>
      </c>
      <c r="C28" s="3">
        <f t="shared" ref="C28" si="6">-(C27-C26)</f>
        <v>175.76</v>
      </c>
      <c r="D28" s="3">
        <f t="shared" ref="D28" si="7">-(D27-D26)</f>
        <v>170.39</v>
      </c>
    </row>
    <row r="29" spans="1:4">
      <c r="A29" s="8" t="s">
        <v>13</v>
      </c>
      <c r="B29" s="3">
        <v>175.76</v>
      </c>
      <c r="C29" s="3">
        <v>175.76</v>
      </c>
      <c r="D29" s="3">
        <v>175.76</v>
      </c>
    </row>
    <row r="30" spans="1:4">
      <c r="A30" s="9" t="s">
        <v>3</v>
      </c>
      <c r="B30" s="10">
        <f>B28-B29</f>
        <v>5.3799999999999955</v>
      </c>
      <c r="C30" s="10">
        <f t="shared" ref="C30" si="8">C28-C29</f>
        <v>0</v>
      </c>
      <c r="D30" s="10">
        <f t="shared" ref="D30" si="9">D28-D29</f>
        <v>-5.3700000000000045</v>
      </c>
    </row>
    <row r="31" spans="1:4">
      <c r="A31" s="3" t="s">
        <v>7</v>
      </c>
      <c r="B31" s="1">
        <f>B26-$C$26</f>
        <v>5.3799999999999955</v>
      </c>
      <c r="C31" s="1">
        <f>C26-$C$26</f>
        <v>0</v>
      </c>
      <c r="D31" s="1">
        <f>D26-$C$26</f>
        <v>-5.3700000000000045</v>
      </c>
    </row>
    <row r="34" spans="1:1">
      <c r="A34" t="s">
        <v>10</v>
      </c>
    </row>
    <row r="35" spans="1:1">
      <c r="A35" t="s">
        <v>11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</dc:creator>
  <cp:lastModifiedBy>smith</cp:lastModifiedBy>
  <cp:lastPrinted>2012-01-25T00:49:25Z</cp:lastPrinted>
  <dcterms:created xsi:type="dcterms:W3CDTF">2012-01-20T18:11:33Z</dcterms:created>
  <dcterms:modified xsi:type="dcterms:W3CDTF">2012-01-26T02:52:26Z</dcterms:modified>
</cp:coreProperties>
</file>