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36" windowWidth="16128" windowHeight="5400" activeTab="1"/>
  </bookViews>
  <sheets>
    <sheet name="Individual Acceptance" sheetId="1" r:id="rId1"/>
    <sheet name="General Acceptance" sheetId="2" r:id="rId2"/>
    <sheet name="Sheet3" sheetId="3" r:id="rId3"/>
  </sheets>
  <calcPr calcId="145621"/>
</workbook>
</file>

<file path=xl/calcChain.xml><?xml version="1.0" encoding="utf-8"?>
<calcChain xmlns="http://schemas.openxmlformats.org/spreadsheetml/2006/main">
  <c r="A10" i="1" l="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9" i="1"/>
  <c r="I54" i="1" l="1"/>
  <c r="F54" i="1" l="1"/>
</calcChain>
</file>

<file path=xl/sharedStrings.xml><?xml version="1.0" encoding="utf-8"?>
<sst xmlns="http://schemas.openxmlformats.org/spreadsheetml/2006/main" count="555" uniqueCount="230">
  <si>
    <t>Status of SUS Individual Acceptance Reports</t>
  </si>
  <si>
    <t>Norna A Robertson</t>
  </si>
  <si>
    <t>LHO-H1</t>
  </si>
  <si>
    <t>H1 ITMX</t>
  </si>
  <si>
    <t>H1 ITMY</t>
  </si>
  <si>
    <t>H1 ETMX</t>
  </si>
  <si>
    <t>E1300908</t>
  </si>
  <si>
    <t>H1 ETMY</t>
  </si>
  <si>
    <t>Suspension Type</t>
  </si>
  <si>
    <t>Suspension name</t>
  </si>
  <si>
    <t>Review started</t>
  </si>
  <si>
    <t>Approved</t>
  </si>
  <si>
    <t>QUAD</t>
  </si>
  <si>
    <t>LHO - 3rd IFO</t>
  </si>
  <si>
    <t>3rd IFO ITMX</t>
  </si>
  <si>
    <t>3rd IFO ITMY</t>
  </si>
  <si>
    <t>3rd IFO ETMX</t>
  </si>
  <si>
    <t>3rd IFO ETMY</t>
  </si>
  <si>
    <t>L1 ITMX</t>
  </si>
  <si>
    <t>L1 ITMY</t>
  </si>
  <si>
    <t>SITE</t>
  </si>
  <si>
    <t>BS</t>
  </si>
  <si>
    <t>H1 BS</t>
  </si>
  <si>
    <t>L1 BS</t>
  </si>
  <si>
    <t>3rd IFO BS</t>
  </si>
  <si>
    <t>HLTS</t>
  </si>
  <si>
    <t>HSTS</t>
  </si>
  <si>
    <t>LLO-L1</t>
  </si>
  <si>
    <t>OMCS</t>
  </si>
  <si>
    <t>H1 PR3</t>
  </si>
  <si>
    <t>H1 SR3</t>
  </si>
  <si>
    <t>3rd IFO PR3</t>
  </si>
  <si>
    <t>3rd IFO SR3</t>
  </si>
  <si>
    <t>L1 PR3</t>
  </si>
  <si>
    <t>L1 SR3</t>
  </si>
  <si>
    <t>H1 MC1</t>
  </si>
  <si>
    <t>H1 MC2</t>
  </si>
  <si>
    <t>H1 MC3</t>
  </si>
  <si>
    <t>H1 PRM</t>
  </si>
  <si>
    <t>H1 PR2</t>
  </si>
  <si>
    <t>H1 SRM</t>
  </si>
  <si>
    <t>H1 SR2</t>
  </si>
  <si>
    <t>3rd IFO MC1</t>
  </si>
  <si>
    <t>3rd IFO MC2</t>
  </si>
  <si>
    <t>3rd IFO MC3</t>
  </si>
  <si>
    <t>3rd IFO PRM</t>
  </si>
  <si>
    <t>3rd IFO PR2</t>
  </si>
  <si>
    <t>3rd IFO SRM</t>
  </si>
  <si>
    <t>3rd IFO SR2</t>
  </si>
  <si>
    <t>L1 MC1</t>
  </si>
  <si>
    <t>L1 MC2</t>
  </si>
  <si>
    <t>L1 MC3</t>
  </si>
  <si>
    <t>L1 PRM</t>
  </si>
  <si>
    <t>L1 PR2</t>
  </si>
  <si>
    <t>L1 SRM</t>
  </si>
  <si>
    <t>L1 SR2</t>
  </si>
  <si>
    <t>H1 OMCS</t>
  </si>
  <si>
    <t>3rd IFO OMCS</t>
  </si>
  <si>
    <t>L1 OMCS</t>
  </si>
  <si>
    <t>yes</t>
  </si>
  <si>
    <t>Filecard prepared</t>
  </si>
  <si>
    <t>report DCC #</t>
  </si>
  <si>
    <t>E1300916</t>
  </si>
  <si>
    <t>E1300917</t>
  </si>
  <si>
    <t>E1300866</t>
  </si>
  <si>
    <t>E1400080</t>
  </si>
  <si>
    <t>L1 ETMX</t>
  </si>
  <si>
    <t>L1 ETMY</t>
  </si>
  <si>
    <t>E1300699</t>
  </si>
  <si>
    <t>E1300712</t>
  </si>
  <si>
    <t>E1300836</t>
  </si>
  <si>
    <t>E1300844</t>
  </si>
  <si>
    <t>E1201042</t>
  </si>
  <si>
    <t>E1300513</t>
  </si>
  <si>
    <t>total approved</t>
  </si>
  <si>
    <t>Count</t>
  </si>
  <si>
    <t>E1300497</t>
  </si>
  <si>
    <t>E1300514</t>
  </si>
  <si>
    <t>E1400109</t>
  </si>
  <si>
    <t>E1400113</t>
  </si>
  <si>
    <t>E1400114</t>
  </si>
  <si>
    <t>E1400116</t>
  </si>
  <si>
    <t>E1400117</t>
  </si>
  <si>
    <t>E1400118</t>
  </si>
  <si>
    <t>E1400119</t>
  </si>
  <si>
    <t>E1400120</t>
  </si>
  <si>
    <t>E1400121</t>
  </si>
  <si>
    <t>E1400122</t>
  </si>
  <si>
    <t>E1400123</t>
  </si>
  <si>
    <t>E1400124</t>
  </si>
  <si>
    <t>E1400125</t>
  </si>
  <si>
    <t>E1400126</t>
  </si>
  <si>
    <t>E1400127</t>
  </si>
  <si>
    <t>E1400128</t>
  </si>
  <si>
    <t>E1400129</t>
  </si>
  <si>
    <t>E1400115</t>
  </si>
  <si>
    <t>E1400034</t>
  </si>
  <si>
    <t>E1400055</t>
  </si>
  <si>
    <t>E1400131</t>
  </si>
  <si>
    <t>E1400146</t>
  </si>
  <si>
    <t>E1400147</t>
  </si>
  <si>
    <t>E1400148</t>
  </si>
  <si>
    <t>E1400149</t>
  </si>
  <si>
    <t>E1400150</t>
  </si>
  <si>
    <t>E1400151</t>
  </si>
  <si>
    <t>E1400157</t>
  </si>
  <si>
    <t>E1400158</t>
  </si>
  <si>
    <t>E1400159</t>
  </si>
  <si>
    <t>E1400161</t>
  </si>
  <si>
    <t>E1400160</t>
  </si>
  <si>
    <t>Status of General Acceptance Documentation</t>
  </si>
  <si>
    <t>BSFM</t>
  </si>
  <si>
    <t>DCC #</t>
  </si>
  <si>
    <t>Review Started</t>
  </si>
  <si>
    <t>Punchlist Items</t>
  </si>
  <si>
    <t>E1201043</t>
  </si>
  <si>
    <t>E1201039</t>
  </si>
  <si>
    <t>E1201040</t>
  </si>
  <si>
    <t>E1201041</t>
  </si>
  <si>
    <t>E1201038</t>
  </si>
  <si>
    <t>specific</t>
  </si>
  <si>
    <t>common*</t>
  </si>
  <si>
    <t>ditto</t>
  </si>
  <si>
    <t>1) SUS TO UPDATE PR3 OPTIC ASSEMBLY DWG. 2) SUS to add mass information to ICS i.e. EXCEL spreadsheet with build numbers .</t>
  </si>
  <si>
    <t>1. SYS - Item #II below Top level assembly. Action on Systems (Eddie Sanchez). 2. SUS - Item #II below ICS. Action on Suspensions to find out why cables, bosems not present. (Janeen Romie).3. SUS - Item #II below ICS. Need to check that spreadsheet with as built masses, lengths etc has been attached to ICS. (Janeen Romie)</t>
  </si>
  <si>
    <t>1. SYS - Item #II below Top level assembly. Action on Systems (Eddie Sanchez).  2. SUS - Item #II below ICS. Action on Suspensions to find out why cables, bosems not present. (Janeen Romie).3. SUS - Item #II below ICS. Need to check that spreadsheet with as built masses, lengths etc has been attached to ICS. (Janeen Romie)</t>
  </si>
  <si>
    <t>* where an item has come up in one review but affects most or all types of suspensions, it is included under "common".</t>
  </si>
  <si>
    <t>758: L1 ITMX L2 (PUM) LL OSEM magnet &amp; flag alignment stability</t>
  </si>
  <si>
    <t>Open Bugzilla references</t>
  </si>
  <si>
    <t>680: LBSC4 Quad has a bad BOSEM L1 UR</t>
  </si>
  <si>
    <t>327: Odd High-frequency behavior from all SUS Top2Top Transfer Functions (note this applies to other suspensions too)</t>
  </si>
  <si>
    <t>Punch list item - need excel spreadsheet with input data from build.</t>
  </si>
  <si>
    <t xml:space="preserve">1) Transfer function data noisy. This is due to result performed on free standing stand. Accepted but noted. No Action. </t>
  </si>
  <si>
    <t xml:space="preserve">1) Note transfer function taken on non-ideal table. So are noisy. Noted only. No action. 2) Y YAW has cross coupling from long into yaw. It goes away under damping. Noted. No Action. </t>
  </si>
  <si>
    <t>1) Minor cross coupling from vertical to roll Alog entry 5684. Minor. Suppressed with damping. SUS note this was the last built and these had least matched blades. Noted. No Action.</t>
  </si>
  <si>
    <t xml:space="preserve">1) Cross coupling observed of vertical into roll / pitch. Suppressed when damping on. Noted. Accepted. No Action. </t>
  </si>
  <si>
    <t xml:space="preserve">1) It is noted that it is not always obviously clear (in test results) if X1 result is LHO or 3rd IFO. It is clear in text. No action. </t>
  </si>
  <si>
    <t>total prepared</t>
  </si>
  <si>
    <t>Punchlist Items*,**</t>
  </si>
  <si>
    <t>* In general punchlist items brought up in individual acceptance reviews but which are common to all of a certain type of suspension, or to all suspensions, are listed on next page.</t>
  </si>
  <si>
    <t>Calibrated OSEM sensor ASDs Page 12 of 1st document in alog entry 7723, we see excess motion with control loops on.  It's difficult for the casual observer to understand why. Arnaud can retake data after vent (maybe weeks)</t>
  </si>
  <si>
    <t>733:  L1 SR3 (HLTS) pitch to vertical cross coupling, 175: LHAM5 - SR3 magnet came off optic lower left position             831: L1 SR3 (HLTS) M2 UL channel high frequency turn-up</t>
  </si>
  <si>
    <t>90: Excess cross-coupling in SRM at LLO                        830: L1 SRM (HSTS) M2 stage sensor read-back issue</t>
  </si>
  <si>
    <t xml:space="preserve"> No Punch-list items. Note Phase 2b testing only. Beyond phase 2b refer to chamber acceptance.</t>
  </si>
  <si>
    <t>1) Pitch / roll mode coupled to vertical. Recommend add to bug-list and track. Refer to alog 6552.</t>
  </si>
  <si>
    <t>1) Refer to alog entry 11121 and note 60Hz peak is dominant for top stage osems of PRM. Recommend check for grounding at next opportunity. Please add to bug list.</t>
  </si>
  <si>
    <t>1) Refer to alog entry 7568 and observe Vertical to pitch cross coupling @ 2.8Hz. No action required.</t>
  </si>
  <si>
    <t>No punch list items. Note that data to phase 2b only. Final review of data post 2b in chamber acceptance review.</t>
  </si>
  <si>
    <t xml:space="preserve">No punch list items. Completed to 2b. Phase 3a and 3b review will be in chamber acceptance review. </t>
  </si>
  <si>
    <t>843: 60Hz spikes in OSEM spectra for H1 PRM suspension</t>
  </si>
  <si>
    <t>847: Excess cross-coupling in MC2 suspension under vacuum</t>
  </si>
  <si>
    <t>Calum I Torrie</t>
  </si>
  <si>
    <t>Update on Punchlist Status</t>
  </si>
  <si>
    <t>Items to Complete before Acceptance?</t>
  </si>
  <si>
    <t>1) Optics assembly drawing has been updated as per DCN E1300890, 2) Mass information extracted from alog entry has been added as an attachment to ICS entry</t>
  </si>
  <si>
    <t>1) SUS TO UPDATE OPTIC ASSEMBLY DWG. 2) RACK DWG (See below) 3) M3 to M3 transfer function. 4. Check and add excel spreadsheet to ICS entry. Note added 16th April 2014 (NAR) -  item 2) has now been addressed, rack drawings are updated.</t>
  </si>
  <si>
    <t>NO</t>
  </si>
  <si>
    <t>Punch list item - need excel spreadsheet with input data from build. (Not noted on filecard)</t>
  </si>
  <si>
    <t>Info on total mass added to ICS</t>
  </si>
  <si>
    <t>1) Need excel spreadsheet with input data from build (not noted on filecard).  2) All three stages of transfer functions show a change of slope in magnitude, a "turn up," at the highest frequencies shown, typically above 10 [Hz] - to be investigated</t>
  </si>
  <si>
    <t>1) Info on total mass added to ICS</t>
  </si>
  <si>
    <t>1) need excel spreadsheet with input data from build, 2) A cross-coupling of the 2nd roll mode at ~2.1 Hz into the transverse DOF is present, see https://services.ligo-wa.caltech.edu/integrationissues/show_bug.cgi?id=90 - this does not warrant a rebuild, thus we should proceed with install, 3) Verifying that the sensor read-back issue is only at the M2 stage and that M2-M3 actuation is OK. See below. This needs a bug. 4) M2 to M3 and M3 to M3 yaw shows some cross coupling. See links below. Included for completeness. No action recommended or required.</t>
  </si>
  <si>
    <t xml:space="preserve">1) Info on total mass added to ICS. </t>
  </si>
  <si>
    <t>Added to bug list</t>
  </si>
  <si>
    <t>1) Need excel spreadsheet with input data from build.
2) Refer Bug 733 for cross coupling issue highlighted below. No fix.
3) Magnet missing from SR3. Refer to bug 175. No fix planned for now.</t>
  </si>
  <si>
    <t>1) Need "excel spreadsheet" with input data from build and or other information from fiber, ears, optics etc ...
2) No electronic rack data presented in a traditional sense. However, if one goes to S1202953 (as below) the content of the rack are the related document. Included for completeness and to spell out technique used. Included in punch-list to confirm this is good.
3) Attach link to alog for violin mode measurements.</t>
  </si>
  <si>
    <t>Item 1) Info on fibers etc added to ICS and  info on total mass added to ICS. Item 3) DONE S.Aston - 04/07/2014</t>
  </si>
  <si>
    <t>1) Optics assembly drawing has been updated as per DCN E1300890. 2) has now been addressed as noted in previous column.  3) - this has been passed to install acceptance since it is in-chamber measurement.  4) has been done - Excel spreadsheet attached to ICS record.</t>
  </si>
  <si>
    <t>1) will be tracked through bug list.</t>
  </si>
  <si>
    <t>1) Ops Manual (Ops instuctions),  2) Spares storage organisation, 3) Shipping/transportation Plans, 4) AOSEM FDD document T0900286 update, 5) LHO electronics doc tree</t>
  </si>
  <si>
    <t>1) Finish/Check BSFM top level drawings</t>
  </si>
  <si>
    <t>1) Finish/Check HLTS top level drawings. 2)  Install doc  E1000045 update as needed</t>
  </si>
  <si>
    <t>1) Finish/Check HSTS top level drawings. 2) Install doc E0900334 update as needed</t>
  </si>
  <si>
    <t>1) Finish/Check OMCS top level drawings. 2) Control range doc and noise model doc to be done (Jeff K). 3) assembly doc - pictures to be added (Jeff B)</t>
  </si>
  <si>
    <t xml:space="preserve">6) Finish/Check Quad top level drawings including optics assemblies ALL updates will be covered via DCN E1300970 and signed off by SUS and SYS. </t>
  </si>
  <si>
    <t>1) Eddie Sanchez reports optics assemblies done. See DCN E1300890</t>
  </si>
  <si>
    <t>1) This was revision of D1300240 . This has been done (confirmed by NAR with E Sanchez). 3) EXCEL spreadsheet is attached to the ICS.</t>
  </si>
  <si>
    <t>1) This refers to revision of D1300077. This has been done (confirmed by NAR with E Sanchez). 2) BOSEMs are present in ICS. 3) EXCEL spreadsheet is attached to ICS</t>
  </si>
  <si>
    <t>(For completeness - info on optics, ears and fibers has been added to ICS entry -not noted on punchlist)</t>
  </si>
  <si>
    <t>3)  OMCS Assembly doc is now updated including figures and posted to  DCC.</t>
  </si>
  <si>
    <t>T1400181-v16</t>
  </si>
  <si>
    <t>6th June 2014</t>
  </si>
  <si>
    <t>** For 3rd IFO suspensions, the ICS assembly link on the filecards is to the generic assembly number for that type of suspension (HSTS etc) with uniquely identifying serial number, since a chamber assembly number does not exist. See E1400187 for list of the ICS identifier numbers.</t>
  </si>
  <si>
    <t>1) extensive work has been done on Ops manual - currently being reviewed. Now reviewed (4 June 2014) by Rich A. He is happy with it, Calum agrees action closed. 4) AOSEM doc T0900286 has now been updated to v3 (6th June 2014).</t>
  </si>
  <si>
    <t>Assignee</t>
  </si>
  <si>
    <t>YES</t>
  </si>
  <si>
    <t>N/A</t>
  </si>
  <si>
    <t>Arnaud Pele</t>
  </si>
  <si>
    <t>All closed</t>
  </si>
  <si>
    <t xml:space="preserve"> Punchlist Closed</t>
  </si>
  <si>
    <t>Item will be added to chamber acceptance</t>
  </si>
  <si>
    <t>3) will be added to chamber acceptance, otherwise closed.</t>
  </si>
  <si>
    <t>1) Add excel sheet to ICS 2) will be tracked through bug list.</t>
  </si>
  <si>
    <t>1) Add excel sheet to ICS. 2) and 3) will be tracked through bug list.</t>
  </si>
  <si>
    <t>1) Add excel sheet to ICS</t>
  </si>
  <si>
    <t>Follow up needed on excess motion seen.</t>
  </si>
  <si>
    <t>Add excel sheet to ICS</t>
  </si>
  <si>
    <t>2) Add excel sheet to ICS</t>
  </si>
  <si>
    <t>1) Add excel sheet to ICS.  2) and 3) will be tracked through bug list, otherwise closed.</t>
  </si>
  <si>
    <t>Janeen Romie (Matt Heintze)</t>
  </si>
  <si>
    <t xml:space="preserve">Due Dates </t>
  </si>
  <si>
    <t xml:space="preserve"> 2) to be checked that cables are in ICS</t>
  </si>
  <si>
    <t>2) - Detector group (Janeen Romie, Vern Sandberg). 3) - To be assigned. 5) - Rich Abbott. 6) - Janeen Romie (Eddie Sanchez).</t>
  </si>
  <si>
    <t>2) End August 2014. 3) Open. 5) end August 2014. 6) end July 2014.</t>
  </si>
  <si>
    <t>end July 2014</t>
  </si>
  <si>
    <t>2) -  Janeen Romie</t>
  </si>
  <si>
    <t>1) closed. 2) underway</t>
  </si>
  <si>
    <t>1) Eddie Sanchez reports optics assemblies done. See DCN E1300890 2) updated on DCC  16th June 2014, and signed off.</t>
  </si>
  <si>
    <t>1) and 2) closed</t>
  </si>
  <si>
    <t>Assignment of punchlist to aLIGO Project or Ops and status</t>
  </si>
  <si>
    <t>1) Janeen Romie (Eddie Sanchez), 2) Jeff Kissel.</t>
  </si>
  <si>
    <t>1) End July 2014, 2 ) end July 2014</t>
  </si>
  <si>
    <t>1) underway, 2) to be done, 3) closed</t>
  </si>
  <si>
    <t>1) underway</t>
  </si>
  <si>
    <t>1) and 4) closed.  2) and 3) are under Operations. 5) and 6) are Project and to be done/finished</t>
  </si>
  <si>
    <t>item number</t>
  </si>
  <si>
    <r>
      <rPr>
        <b/>
        <sz val="11"/>
        <color theme="1"/>
        <rFont val="Calibri"/>
        <family val="2"/>
        <scheme val="minor"/>
      </rPr>
      <t>Item number</t>
    </r>
    <r>
      <rPr>
        <sz val="11"/>
        <color theme="1"/>
        <rFont val="Calibri"/>
        <family val="2"/>
        <scheme val="minor"/>
      </rPr>
      <t xml:space="preserve"> (continued from previous page)</t>
    </r>
  </si>
  <si>
    <t>Assignment of punchlist to aLIGO Project or Ops (project unless stated) and status</t>
  </si>
  <si>
    <t>not reviewed yet</t>
  </si>
  <si>
    <t>colour scheme</t>
  </si>
  <si>
    <t>red</t>
  </si>
  <si>
    <t>green</t>
  </si>
  <si>
    <t>open punchlist item(s)</t>
  </si>
  <si>
    <t>yellow</t>
  </si>
  <si>
    <t>punchlist closed (or no punchlist)</t>
  </si>
  <si>
    <t>punchlist closed, with item or items being tracked elsewhere</t>
  </si>
  <si>
    <t>1) Janeen Romie (Matt Heintze)</t>
  </si>
  <si>
    <t>2) to be completed/checked: check that info on BOSEMs and cables are in ICS</t>
  </si>
  <si>
    <t>2) Janeen Romie</t>
  </si>
  <si>
    <t>1) Janeen Romie (Eddie Sanchez)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</si>
</sst>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800080"/>
      <name val="Calibri"/>
      <family val="2"/>
      <scheme val="minor"/>
    </font>
    <font>
      <u/>
      <sz val="11"/>
      <color theme="10"/>
      <name val="Calibri"/>
      <family val="2"/>
      <scheme val="minor"/>
    </font>
    <font>
      <b/>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33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58">
    <xf numFmtId="0" fontId="0" fillId="0" borderId="0" xfId="0"/>
    <xf numFmtId="0" fontId="2" fillId="0" borderId="0" xfId="0" applyFont="1"/>
    <xf numFmtId="9" fontId="0" fillId="0" borderId="0" xfId="1" applyFont="1"/>
    <xf numFmtId="0" fontId="2" fillId="0" borderId="1" xfId="0" applyFont="1" applyBorder="1"/>
    <xf numFmtId="0" fontId="0" fillId="0" borderId="0" xfId="0"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0" fillId="0" borderId="0" xfId="0" applyFill="1"/>
    <xf numFmtId="0" fontId="0" fillId="0" borderId="0" xfId="0" applyFill="1" applyBorder="1"/>
    <xf numFmtId="0" fontId="0" fillId="0" borderId="1" xfId="0" applyBorder="1"/>
    <xf numFmtId="0" fontId="0" fillId="0" borderId="1" xfId="0" applyFont="1" applyBorder="1"/>
    <xf numFmtId="0" fontId="0" fillId="0" borderId="1" xfId="0" applyBorder="1" applyAlignment="1">
      <alignment wrapText="1"/>
    </xf>
    <xf numFmtId="0" fontId="2" fillId="0" borderId="1" xfId="0" applyFont="1" applyFill="1" applyBorder="1"/>
    <xf numFmtId="0" fontId="3" fillId="0" borderId="0" xfId="0" applyFont="1"/>
    <xf numFmtId="0" fontId="2" fillId="0" borderId="2" xfId="0" applyFont="1" applyFill="1" applyBorder="1"/>
    <xf numFmtId="0" fontId="4" fillId="0" borderId="0" xfId="0" applyFont="1"/>
    <xf numFmtId="0" fontId="5" fillId="0" borderId="0" xfId="2"/>
    <xf numFmtId="0" fontId="0" fillId="2" borderId="0" xfId="0" applyFill="1"/>
    <xf numFmtId="0" fontId="0" fillId="0" borderId="0" xfId="0" applyBorder="1" applyAlignment="1">
      <alignment wrapText="1"/>
    </xf>
    <xf numFmtId="0" fontId="3" fillId="0" borderId="0" xfId="0" applyFont="1" applyAlignment="1">
      <alignment horizontal="center"/>
    </xf>
    <xf numFmtId="0" fontId="0" fillId="0" borderId="0" xfId="0" applyBorder="1" applyAlignment="1">
      <alignment horizontal="center" wrapText="1"/>
    </xf>
    <xf numFmtId="0" fontId="0" fillId="0" borderId="1" xfId="0" applyFill="1" applyBorder="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Fill="1" applyBorder="1"/>
    <xf numFmtId="0" fontId="0" fillId="0" borderId="1" xfId="0" applyFill="1" applyBorder="1" applyAlignment="1">
      <alignment horizontal="center"/>
    </xf>
    <xf numFmtId="0" fontId="0" fillId="0" borderId="2" xfId="0" applyFill="1" applyBorder="1"/>
    <xf numFmtId="0" fontId="0" fillId="0" borderId="2" xfId="0" applyFill="1" applyBorder="1" applyAlignment="1">
      <alignment horizontal="center"/>
    </xf>
    <xf numFmtId="0" fontId="0" fillId="0" borderId="2" xfId="0" applyFill="1" applyBorder="1" applyAlignment="1">
      <alignment wrapText="1"/>
    </xf>
    <xf numFmtId="0" fontId="0" fillId="0" borderId="1" xfId="0" applyFont="1" applyFill="1" applyBorder="1"/>
    <xf numFmtId="0" fontId="0" fillId="0" borderId="1" xfId="0" applyFont="1" applyFill="1" applyBorder="1" applyAlignment="1">
      <alignment horizontal="center"/>
    </xf>
    <xf numFmtId="0" fontId="0" fillId="0" borderId="2" xfId="0" applyFill="1" applyBorder="1" applyAlignment="1">
      <alignment horizont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15" fontId="3" fillId="0" borderId="1" xfId="0" applyNumberFormat="1" applyFont="1" applyFill="1" applyBorder="1" applyAlignment="1">
      <alignment wrapText="1"/>
    </xf>
    <xf numFmtId="0" fontId="3" fillId="0" borderId="2" xfId="0" applyFont="1" applyFill="1" applyBorder="1" applyAlignment="1">
      <alignment wrapText="1"/>
    </xf>
    <xf numFmtId="9" fontId="0" fillId="0" borderId="1" xfId="1" applyFont="1" applyFill="1" applyBorder="1"/>
    <xf numFmtId="0" fontId="0" fillId="0" borderId="1" xfId="0"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Alignment="1">
      <alignment wrapText="1"/>
    </xf>
    <xf numFmtId="0" fontId="0" fillId="3" borderId="2" xfId="0" applyFont="1" applyFill="1" applyBorder="1"/>
    <xf numFmtId="0" fontId="0" fillId="4" borderId="2" xfId="0" applyFill="1" applyBorder="1"/>
    <xf numFmtId="0" fontId="0" fillId="3" borderId="2" xfId="0" applyFill="1" applyBorder="1"/>
    <xf numFmtId="0" fontId="0" fillId="3" borderId="2" xfId="0" applyFill="1" applyBorder="1" applyAlignment="1">
      <alignment wrapText="1"/>
    </xf>
    <xf numFmtId="0" fontId="3" fillId="6" borderId="1" xfId="0" applyFont="1" applyFill="1" applyBorder="1" applyAlignment="1">
      <alignment wrapText="1"/>
    </xf>
    <xf numFmtId="0" fontId="0" fillId="3" borderId="1" xfId="0" applyFill="1" applyBorder="1"/>
    <xf numFmtId="0" fontId="3" fillId="3" borderId="1" xfId="0" applyFont="1" applyFill="1" applyBorder="1" applyAlignment="1">
      <alignment wrapText="1"/>
    </xf>
    <xf numFmtId="0" fontId="3" fillId="4" borderId="1" xfId="0" applyFont="1" applyFill="1" applyBorder="1" applyAlignment="1">
      <alignment wrapText="1"/>
    </xf>
    <xf numFmtId="0" fontId="0" fillId="4" borderId="2" xfId="0" applyFill="1" applyBorder="1" applyAlignment="1">
      <alignment wrapText="1"/>
    </xf>
    <xf numFmtId="0" fontId="0" fillId="5" borderId="2" xfId="0" applyFill="1" applyBorder="1" applyAlignment="1">
      <alignment wrapText="1"/>
    </xf>
    <xf numFmtId="0" fontId="0" fillId="5" borderId="2" xfId="0" applyFill="1" applyBorder="1"/>
    <xf numFmtId="0" fontId="3" fillId="5" borderId="2" xfId="0" applyFont="1" applyFill="1" applyBorder="1" applyAlignment="1">
      <alignment wrapText="1"/>
    </xf>
    <xf numFmtId="0" fontId="0" fillId="5" borderId="1" xfId="0" applyFill="1" applyBorder="1" applyAlignment="1">
      <alignment wrapText="1"/>
    </xf>
    <xf numFmtId="0" fontId="0" fillId="5" borderId="1" xfId="0" applyFill="1" applyBorder="1"/>
    <xf numFmtId="0" fontId="3" fillId="3" borderId="2" xfId="0" applyFont="1" applyFill="1" applyBorder="1"/>
    <xf numFmtId="0" fontId="6" fillId="0" borderId="0" xfId="0" applyFont="1"/>
    <xf numFmtId="0" fontId="0" fillId="3" borderId="1" xfId="0" applyFill="1" applyBorder="1" applyAlignment="1">
      <alignment wrapText="1"/>
    </xf>
    <xf numFmtId="0" fontId="0" fillId="4" borderId="1" xfId="0" applyFill="1" applyBorder="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3300"/>
      <color rgb="FFFFCCFF"/>
      <color rgb="FFFF6699"/>
      <color rgb="FFFFCCCC"/>
      <color rgb="FFFFFFCC"/>
      <color rgb="FF99FFCC"/>
      <color rgb="FFFFFFFF"/>
      <color rgb="FF66FFFF"/>
      <color rgb="FFCC99FF"/>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57"/>
  <sheetViews>
    <sheetView topLeftCell="K6" zoomScale="115" zoomScaleNormal="115" workbookViewId="0">
      <selection activeCell="N57" sqref="N57"/>
    </sheetView>
  </sheetViews>
  <sheetFormatPr defaultRowHeight="14.4" x14ac:dyDescent="0.3"/>
  <cols>
    <col min="2" max="2" width="13" customWidth="1"/>
    <col min="3" max="3" width="17" customWidth="1"/>
    <col min="4" max="4" width="16.44140625" customWidth="1"/>
    <col min="5" max="5" width="13" customWidth="1"/>
    <col min="6" max="6" width="15.6640625" customWidth="1"/>
    <col min="7" max="7" width="14.6640625" customWidth="1"/>
    <col min="8" max="8" width="13.5546875" customWidth="1"/>
    <col min="9" max="9" width="6.6640625" style="4" customWidth="1"/>
    <col min="10" max="10" width="46.44140625" customWidth="1"/>
    <col min="11" max="11" width="32.6640625" customWidth="1"/>
    <col min="12" max="12" width="19.44140625" style="4" customWidth="1"/>
    <col min="13" max="13" width="28.77734375" customWidth="1"/>
    <col min="14" max="15" width="13.33203125" customWidth="1"/>
    <col min="16" max="16" width="15.33203125" customWidth="1"/>
    <col min="17" max="17" width="21.6640625" customWidth="1"/>
  </cols>
  <sheetData>
    <row r="3" spans="1:18" x14ac:dyDescent="0.3">
      <c r="C3" s="1" t="s">
        <v>0</v>
      </c>
      <c r="D3" s="1"/>
      <c r="G3" s="1" t="s">
        <v>180</v>
      </c>
    </row>
    <row r="4" spans="1:18" x14ac:dyDescent="0.3">
      <c r="C4" t="s">
        <v>1</v>
      </c>
      <c r="D4" t="s">
        <v>151</v>
      </c>
    </row>
    <row r="5" spans="1:18" x14ac:dyDescent="0.3">
      <c r="C5" t="s">
        <v>181</v>
      </c>
    </row>
    <row r="7" spans="1:18" ht="43.2" x14ac:dyDescent="0.3">
      <c r="A7" s="22" t="s">
        <v>215</v>
      </c>
      <c r="B7" s="3" t="s">
        <v>20</v>
      </c>
      <c r="C7" s="3" t="s">
        <v>8</v>
      </c>
      <c r="D7" s="3" t="s">
        <v>9</v>
      </c>
      <c r="E7" s="3" t="s">
        <v>61</v>
      </c>
      <c r="F7" s="3" t="s">
        <v>60</v>
      </c>
      <c r="G7" s="3" t="s">
        <v>10</v>
      </c>
      <c r="H7" s="3" t="s">
        <v>11</v>
      </c>
      <c r="I7" s="5" t="s">
        <v>75</v>
      </c>
      <c r="J7" s="14" t="s">
        <v>138</v>
      </c>
      <c r="K7" s="14" t="s">
        <v>152</v>
      </c>
      <c r="L7" s="23" t="s">
        <v>153</v>
      </c>
      <c r="M7" s="22" t="s">
        <v>217</v>
      </c>
      <c r="N7" s="22" t="s">
        <v>184</v>
      </c>
      <c r="O7" s="22" t="s">
        <v>200</v>
      </c>
      <c r="P7" s="22" t="s">
        <v>189</v>
      </c>
      <c r="Q7" s="12" t="s">
        <v>128</v>
      </c>
    </row>
    <row r="8" spans="1:18" x14ac:dyDescent="0.3">
      <c r="A8" s="24">
        <v>1</v>
      </c>
      <c r="B8" s="24" t="s">
        <v>2</v>
      </c>
      <c r="C8" s="24" t="s">
        <v>12</v>
      </c>
      <c r="D8" s="24" t="s">
        <v>3</v>
      </c>
      <c r="E8" s="24" t="s">
        <v>99</v>
      </c>
      <c r="F8" s="24"/>
      <c r="G8" s="24"/>
      <c r="H8" s="24"/>
      <c r="I8" s="25"/>
      <c r="J8" s="26"/>
      <c r="K8" s="26"/>
      <c r="L8" s="27" t="s">
        <v>218</v>
      </c>
      <c r="M8" s="26"/>
      <c r="N8" s="26"/>
      <c r="O8" s="26"/>
      <c r="P8" s="26"/>
      <c r="Q8" s="24"/>
      <c r="R8" s="7"/>
    </row>
    <row r="9" spans="1:18" x14ac:dyDescent="0.3">
      <c r="A9" s="24">
        <f>A8+1</f>
        <v>2</v>
      </c>
      <c r="B9" s="24"/>
      <c r="C9" s="24" t="s">
        <v>12</v>
      </c>
      <c r="D9" s="24" t="s">
        <v>4</v>
      </c>
      <c r="E9" s="24" t="s">
        <v>100</v>
      </c>
      <c r="F9" s="24"/>
      <c r="G9" s="24"/>
      <c r="H9" s="24"/>
      <c r="I9" s="25"/>
      <c r="J9" s="26"/>
      <c r="K9" s="26"/>
      <c r="L9" s="27" t="s">
        <v>218</v>
      </c>
      <c r="M9" s="26"/>
      <c r="N9" s="26"/>
      <c r="O9" s="26"/>
      <c r="P9" s="26"/>
      <c r="Q9" s="24"/>
      <c r="R9" s="7"/>
    </row>
    <row r="10" spans="1:18" ht="43.2" x14ac:dyDescent="0.3">
      <c r="A10" s="24">
        <f t="shared" ref="A10:A52" si="0">A9+1</f>
        <v>3</v>
      </c>
      <c r="B10" s="24"/>
      <c r="C10" s="24" t="s">
        <v>12</v>
      </c>
      <c r="D10" s="24" t="s">
        <v>5</v>
      </c>
      <c r="E10" s="24" t="s">
        <v>6</v>
      </c>
      <c r="F10" s="24" t="s">
        <v>59</v>
      </c>
      <c r="G10" s="24" t="s">
        <v>59</v>
      </c>
      <c r="H10" s="24" t="s">
        <v>59</v>
      </c>
      <c r="I10" s="25">
        <v>1</v>
      </c>
      <c r="J10" s="26"/>
      <c r="K10" s="28" t="s">
        <v>178</v>
      </c>
      <c r="L10" s="27" t="s">
        <v>156</v>
      </c>
      <c r="M10" s="26" t="s">
        <v>186</v>
      </c>
      <c r="N10" s="26"/>
      <c r="O10" s="26"/>
      <c r="P10" s="54" t="s">
        <v>185</v>
      </c>
      <c r="Q10" s="24"/>
      <c r="R10" s="7"/>
    </row>
    <row r="11" spans="1:18" ht="43.2" x14ac:dyDescent="0.3">
      <c r="A11" s="24">
        <f t="shared" si="0"/>
        <v>4</v>
      </c>
      <c r="B11" s="24"/>
      <c r="C11" s="24" t="s">
        <v>12</v>
      </c>
      <c r="D11" s="24" t="s">
        <v>7</v>
      </c>
      <c r="E11" s="24" t="s">
        <v>64</v>
      </c>
      <c r="F11" s="24" t="s">
        <v>59</v>
      </c>
      <c r="G11" s="24" t="s">
        <v>59</v>
      </c>
      <c r="H11" s="24" t="s">
        <v>59</v>
      </c>
      <c r="I11" s="25">
        <v>1</v>
      </c>
      <c r="J11" s="26"/>
      <c r="K11" s="28" t="s">
        <v>178</v>
      </c>
      <c r="L11" s="27" t="s">
        <v>156</v>
      </c>
      <c r="M11" s="26" t="s">
        <v>186</v>
      </c>
      <c r="N11" s="26"/>
      <c r="O11" s="26"/>
      <c r="P11" s="40" t="s">
        <v>185</v>
      </c>
      <c r="Q11" s="24"/>
      <c r="R11" s="7"/>
    </row>
    <row r="12" spans="1:18" x14ac:dyDescent="0.3">
      <c r="A12" s="24">
        <f t="shared" si="0"/>
        <v>5</v>
      </c>
      <c r="B12" s="24" t="s">
        <v>13</v>
      </c>
      <c r="C12" s="24" t="s">
        <v>12</v>
      </c>
      <c r="D12" s="24" t="s">
        <v>14</v>
      </c>
      <c r="E12" s="24" t="s">
        <v>101</v>
      </c>
      <c r="F12" s="24"/>
      <c r="G12" s="24"/>
      <c r="H12" s="24"/>
      <c r="I12" s="25"/>
      <c r="J12" s="26"/>
      <c r="K12" s="26"/>
      <c r="L12" s="27" t="s">
        <v>218</v>
      </c>
      <c r="M12" s="26"/>
      <c r="N12" s="26"/>
      <c r="O12" s="26"/>
      <c r="P12" s="26"/>
      <c r="Q12" s="24"/>
      <c r="R12" s="7"/>
    </row>
    <row r="13" spans="1:18" x14ac:dyDescent="0.3">
      <c r="A13" s="24">
        <f t="shared" si="0"/>
        <v>6</v>
      </c>
      <c r="B13" s="24"/>
      <c r="C13" s="24" t="s">
        <v>12</v>
      </c>
      <c r="D13" s="24" t="s">
        <v>15</v>
      </c>
      <c r="E13" s="24" t="s">
        <v>102</v>
      </c>
      <c r="F13" s="24"/>
      <c r="G13" s="24"/>
      <c r="H13" s="24"/>
      <c r="I13" s="25"/>
      <c r="J13" s="26"/>
      <c r="K13" s="26"/>
      <c r="L13" s="27" t="s">
        <v>218</v>
      </c>
      <c r="M13" s="26"/>
      <c r="N13" s="26"/>
      <c r="O13" s="26"/>
      <c r="P13" s="26"/>
      <c r="Q13" s="24"/>
      <c r="R13" s="7"/>
    </row>
    <row r="14" spans="1:18" x14ac:dyDescent="0.3">
      <c r="A14" s="24">
        <f t="shared" si="0"/>
        <v>7</v>
      </c>
      <c r="B14" s="24"/>
      <c r="C14" s="24" t="s">
        <v>12</v>
      </c>
      <c r="D14" s="24" t="s">
        <v>16</v>
      </c>
      <c r="E14" s="24" t="s">
        <v>103</v>
      </c>
      <c r="F14" s="24" t="s">
        <v>59</v>
      </c>
      <c r="G14" s="24"/>
      <c r="H14" s="24"/>
      <c r="I14" s="25"/>
      <c r="J14" s="26"/>
      <c r="K14" s="24"/>
      <c r="L14" s="27" t="s">
        <v>218</v>
      </c>
      <c r="M14" s="24"/>
      <c r="N14" s="24"/>
      <c r="O14" s="24"/>
      <c r="P14" s="24"/>
      <c r="Q14" s="24"/>
      <c r="R14" s="7"/>
    </row>
    <row r="15" spans="1:18" x14ac:dyDescent="0.3">
      <c r="A15" s="24">
        <f t="shared" si="0"/>
        <v>8</v>
      </c>
      <c r="B15" s="24"/>
      <c r="C15" s="24" t="s">
        <v>12</v>
      </c>
      <c r="D15" s="24" t="s">
        <v>17</v>
      </c>
      <c r="E15" s="24" t="s">
        <v>104</v>
      </c>
      <c r="F15" s="24"/>
      <c r="G15" s="24"/>
      <c r="H15" s="24"/>
      <c r="I15" s="25"/>
      <c r="J15" s="26"/>
      <c r="K15" s="26"/>
      <c r="L15" s="27" t="s">
        <v>218</v>
      </c>
      <c r="M15" s="26"/>
      <c r="N15" s="26"/>
      <c r="O15" s="26"/>
      <c r="P15" s="26"/>
      <c r="Q15" s="24"/>
      <c r="R15" s="7"/>
    </row>
    <row r="16" spans="1:18" ht="43.2" x14ac:dyDescent="0.3">
      <c r="A16" s="24">
        <f t="shared" si="0"/>
        <v>9</v>
      </c>
      <c r="B16" s="29" t="s">
        <v>27</v>
      </c>
      <c r="C16" s="29" t="s">
        <v>12</v>
      </c>
      <c r="D16" s="29" t="s">
        <v>18</v>
      </c>
      <c r="E16" s="29" t="s">
        <v>62</v>
      </c>
      <c r="F16" s="29" t="s">
        <v>59</v>
      </c>
      <c r="G16" s="29" t="s">
        <v>59</v>
      </c>
      <c r="H16" s="29" t="s">
        <v>59</v>
      </c>
      <c r="I16" s="30">
        <v>1</v>
      </c>
      <c r="J16" s="26"/>
      <c r="K16" s="26"/>
      <c r="L16" s="27" t="s">
        <v>156</v>
      </c>
      <c r="M16" s="26" t="s">
        <v>186</v>
      </c>
      <c r="N16" s="26"/>
      <c r="O16" s="26"/>
      <c r="P16" s="41" t="s">
        <v>185</v>
      </c>
      <c r="Q16" s="21" t="s">
        <v>127</v>
      </c>
      <c r="R16" s="7"/>
    </row>
    <row r="17" spans="1:19" x14ac:dyDescent="0.3">
      <c r="A17" s="24">
        <f t="shared" si="0"/>
        <v>10</v>
      </c>
      <c r="B17" s="29"/>
      <c r="C17" s="29" t="s">
        <v>12</v>
      </c>
      <c r="D17" s="29" t="s">
        <v>19</v>
      </c>
      <c r="E17" s="29" t="s">
        <v>63</v>
      </c>
      <c r="F17" s="29" t="s">
        <v>59</v>
      </c>
      <c r="G17" s="29" t="s">
        <v>59</v>
      </c>
      <c r="H17" s="29" t="s">
        <v>59</v>
      </c>
      <c r="I17" s="30">
        <v>1</v>
      </c>
      <c r="J17" s="26"/>
      <c r="K17" s="26"/>
      <c r="L17" s="27" t="s">
        <v>156</v>
      </c>
      <c r="M17" s="26" t="s">
        <v>186</v>
      </c>
      <c r="N17" s="26"/>
      <c r="O17" s="26"/>
      <c r="P17" s="42" t="s">
        <v>185</v>
      </c>
      <c r="Q17" s="24"/>
      <c r="R17" s="7"/>
    </row>
    <row r="18" spans="1:19" ht="28.8" x14ac:dyDescent="0.3">
      <c r="A18" s="24">
        <f t="shared" si="0"/>
        <v>11</v>
      </c>
      <c r="B18" s="29"/>
      <c r="C18" s="29" t="s">
        <v>12</v>
      </c>
      <c r="D18" s="29" t="s">
        <v>66</v>
      </c>
      <c r="E18" s="29" t="s">
        <v>65</v>
      </c>
      <c r="F18" s="29" t="s">
        <v>59</v>
      </c>
      <c r="G18" s="29" t="s">
        <v>59</v>
      </c>
      <c r="H18" s="29" t="s">
        <v>59</v>
      </c>
      <c r="I18" s="30">
        <v>1</v>
      </c>
      <c r="J18" s="26"/>
      <c r="K18" s="26"/>
      <c r="L18" s="27" t="s">
        <v>156</v>
      </c>
      <c r="M18" s="26" t="s">
        <v>186</v>
      </c>
      <c r="N18" s="26"/>
      <c r="O18" s="26"/>
      <c r="P18" s="41" t="s">
        <v>185</v>
      </c>
      <c r="Q18" s="21" t="s">
        <v>129</v>
      </c>
      <c r="R18" s="7"/>
    </row>
    <row r="19" spans="1:19" ht="162" customHeight="1" x14ac:dyDescent="0.3">
      <c r="A19" s="24">
        <f t="shared" si="0"/>
        <v>12</v>
      </c>
      <c r="B19" s="29"/>
      <c r="C19" s="29" t="s">
        <v>12</v>
      </c>
      <c r="D19" s="29" t="s">
        <v>67</v>
      </c>
      <c r="E19" s="29" t="s">
        <v>98</v>
      </c>
      <c r="F19" s="29" t="s">
        <v>59</v>
      </c>
      <c r="G19" s="29" t="s">
        <v>59</v>
      </c>
      <c r="H19" s="29" t="s">
        <v>59</v>
      </c>
      <c r="I19" s="30">
        <v>1</v>
      </c>
      <c r="J19" s="28" t="s">
        <v>165</v>
      </c>
      <c r="K19" s="28" t="s">
        <v>166</v>
      </c>
      <c r="L19" s="31" t="s">
        <v>156</v>
      </c>
      <c r="M19" s="28" t="s">
        <v>188</v>
      </c>
      <c r="N19" s="28"/>
      <c r="O19" s="28"/>
      <c r="P19" s="43" t="s">
        <v>185</v>
      </c>
      <c r="Q19" s="24"/>
      <c r="R19" s="7"/>
    </row>
    <row r="20" spans="1:19" ht="72" x14ac:dyDescent="0.3">
      <c r="A20" s="24">
        <f t="shared" si="0"/>
        <v>13</v>
      </c>
      <c r="B20" s="24" t="s">
        <v>2</v>
      </c>
      <c r="C20" s="24" t="s">
        <v>21</v>
      </c>
      <c r="D20" s="24" t="s">
        <v>22</v>
      </c>
      <c r="E20" s="24" t="s">
        <v>69</v>
      </c>
      <c r="F20" s="24" t="s">
        <v>59</v>
      </c>
      <c r="G20" s="24" t="s">
        <v>59</v>
      </c>
      <c r="H20" s="24" t="s">
        <v>59</v>
      </c>
      <c r="I20" s="25">
        <v>1</v>
      </c>
      <c r="J20" s="32" t="s">
        <v>140</v>
      </c>
      <c r="K20" s="32"/>
      <c r="L20" s="33" t="s">
        <v>156</v>
      </c>
      <c r="M20" s="32" t="s">
        <v>195</v>
      </c>
      <c r="N20" s="32" t="s">
        <v>187</v>
      </c>
      <c r="O20" s="34">
        <v>41851</v>
      </c>
      <c r="P20" s="44"/>
      <c r="Q20" s="24"/>
      <c r="R20" s="7"/>
      <c r="S20" s="7"/>
    </row>
    <row r="21" spans="1:19" x14ac:dyDescent="0.3">
      <c r="A21" s="24">
        <f t="shared" si="0"/>
        <v>14</v>
      </c>
      <c r="B21" s="24" t="s">
        <v>13</v>
      </c>
      <c r="C21" s="24" t="s">
        <v>21</v>
      </c>
      <c r="D21" s="24" t="s">
        <v>23</v>
      </c>
      <c r="E21" s="24" t="s">
        <v>68</v>
      </c>
      <c r="F21" s="24" t="s">
        <v>59</v>
      </c>
      <c r="G21" s="24" t="s">
        <v>59</v>
      </c>
      <c r="H21" s="24" t="s">
        <v>59</v>
      </c>
      <c r="I21" s="25">
        <v>1</v>
      </c>
      <c r="J21" s="24"/>
      <c r="K21" s="24"/>
      <c r="L21" s="33" t="s">
        <v>156</v>
      </c>
      <c r="M21" s="24"/>
      <c r="N21" s="24"/>
      <c r="O21" s="24"/>
      <c r="P21" s="45" t="s">
        <v>185</v>
      </c>
      <c r="Q21" s="24"/>
      <c r="R21" s="7"/>
    </row>
    <row r="22" spans="1:19" ht="43.2" x14ac:dyDescent="0.3">
      <c r="A22" s="24">
        <f t="shared" si="0"/>
        <v>15</v>
      </c>
      <c r="B22" s="24" t="s">
        <v>27</v>
      </c>
      <c r="C22" s="24" t="s">
        <v>21</v>
      </c>
      <c r="D22" s="24" t="s">
        <v>24</v>
      </c>
      <c r="E22" s="24" t="s">
        <v>105</v>
      </c>
      <c r="F22" s="24" t="s">
        <v>59</v>
      </c>
      <c r="G22" s="24" t="s">
        <v>59</v>
      </c>
      <c r="H22" s="24" t="s">
        <v>59</v>
      </c>
      <c r="I22" s="25">
        <v>1</v>
      </c>
      <c r="J22" s="32" t="s">
        <v>132</v>
      </c>
      <c r="K22" s="32"/>
      <c r="L22" s="33" t="s">
        <v>156</v>
      </c>
      <c r="M22" s="32"/>
      <c r="N22" s="32"/>
      <c r="O22" s="32"/>
      <c r="P22" s="46" t="s">
        <v>185</v>
      </c>
      <c r="Q22" s="24"/>
      <c r="R22" s="7"/>
    </row>
    <row r="23" spans="1:19" ht="115.2" x14ac:dyDescent="0.3">
      <c r="A23" s="24">
        <f t="shared" si="0"/>
        <v>16</v>
      </c>
      <c r="B23" s="24" t="s">
        <v>2</v>
      </c>
      <c r="C23" s="24" t="s">
        <v>25</v>
      </c>
      <c r="D23" s="24" t="s">
        <v>29</v>
      </c>
      <c r="E23" s="24" t="s">
        <v>71</v>
      </c>
      <c r="F23" s="24" t="s">
        <v>59</v>
      </c>
      <c r="G23" s="24" t="s">
        <v>59</v>
      </c>
      <c r="H23" s="24" t="s">
        <v>59</v>
      </c>
      <c r="I23" s="25">
        <v>1</v>
      </c>
      <c r="J23" s="32" t="s">
        <v>155</v>
      </c>
      <c r="K23" s="28" t="s">
        <v>167</v>
      </c>
      <c r="L23" s="33" t="s">
        <v>156</v>
      </c>
      <c r="M23" s="32" t="s">
        <v>191</v>
      </c>
      <c r="N23" s="32"/>
      <c r="O23" s="32"/>
      <c r="P23" s="47" t="s">
        <v>185</v>
      </c>
      <c r="Q23" s="24"/>
      <c r="R23" s="7"/>
    </row>
    <row r="24" spans="1:19" ht="28.8" x14ac:dyDescent="0.3">
      <c r="A24" s="24">
        <f t="shared" si="0"/>
        <v>17</v>
      </c>
      <c r="B24" s="24" t="s">
        <v>2</v>
      </c>
      <c r="C24" s="24" t="s">
        <v>25</v>
      </c>
      <c r="D24" s="24" t="s">
        <v>30</v>
      </c>
      <c r="E24" s="24" t="s">
        <v>108</v>
      </c>
      <c r="F24" s="24" t="s">
        <v>59</v>
      </c>
      <c r="G24" s="24" t="s">
        <v>59</v>
      </c>
      <c r="H24" s="24" t="s">
        <v>59</v>
      </c>
      <c r="I24" s="25">
        <v>1</v>
      </c>
      <c r="J24" s="28" t="s">
        <v>143</v>
      </c>
      <c r="K24" s="28"/>
      <c r="L24" s="31" t="s">
        <v>156</v>
      </c>
      <c r="M24" s="28" t="s">
        <v>190</v>
      </c>
      <c r="N24" s="28"/>
      <c r="O24" s="28"/>
      <c r="P24" s="48" t="s">
        <v>185</v>
      </c>
      <c r="Q24" s="24"/>
      <c r="R24" s="7"/>
    </row>
    <row r="25" spans="1:19" ht="57.6" x14ac:dyDescent="0.3">
      <c r="A25" s="24">
        <f t="shared" si="0"/>
        <v>18</v>
      </c>
      <c r="B25" s="24" t="s">
        <v>13</v>
      </c>
      <c r="C25" s="24" t="s">
        <v>25</v>
      </c>
      <c r="D25" s="24" t="s">
        <v>31</v>
      </c>
      <c r="E25" s="24" t="s">
        <v>107</v>
      </c>
      <c r="F25" s="24" t="s">
        <v>59</v>
      </c>
      <c r="G25" s="24" t="s">
        <v>59</v>
      </c>
      <c r="H25" s="24" t="s">
        <v>59</v>
      </c>
      <c r="I25" s="25">
        <v>1</v>
      </c>
      <c r="J25" s="32" t="s">
        <v>133</v>
      </c>
      <c r="K25" s="32"/>
      <c r="L25" s="31" t="s">
        <v>156</v>
      </c>
      <c r="M25" s="32"/>
      <c r="N25" s="32"/>
      <c r="O25" s="32"/>
      <c r="P25" s="46" t="s">
        <v>185</v>
      </c>
      <c r="Q25" s="24"/>
      <c r="R25" s="7"/>
    </row>
    <row r="26" spans="1:19" x14ac:dyDescent="0.3">
      <c r="A26" s="24">
        <f t="shared" si="0"/>
        <v>19</v>
      </c>
      <c r="B26" s="24" t="s">
        <v>13</v>
      </c>
      <c r="C26" s="24" t="s">
        <v>25</v>
      </c>
      <c r="D26" s="24" t="s">
        <v>32</v>
      </c>
      <c r="E26" s="24" t="s">
        <v>109</v>
      </c>
      <c r="F26" s="24" t="s">
        <v>59</v>
      </c>
      <c r="G26" s="24" t="s">
        <v>59</v>
      </c>
      <c r="H26" s="24" t="s">
        <v>59</v>
      </c>
      <c r="I26" s="25">
        <v>1</v>
      </c>
      <c r="J26" s="26"/>
      <c r="K26" s="26"/>
      <c r="L26" s="31" t="s">
        <v>156</v>
      </c>
      <c r="M26" s="26"/>
      <c r="N26" s="26"/>
      <c r="O26" s="26"/>
      <c r="P26" s="42" t="s">
        <v>185</v>
      </c>
      <c r="Q26" s="24"/>
      <c r="R26" s="7"/>
    </row>
    <row r="27" spans="1:19" ht="72" x14ac:dyDescent="0.3">
      <c r="A27" s="24">
        <f t="shared" si="0"/>
        <v>20</v>
      </c>
      <c r="B27" s="24" t="s">
        <v>27</v>
      </c>
      <c r="C27" s="24" t="s">
        <v>25</v>
      </c>
      <c r="D27" s="24" t="s">
        <v>33</v>
      </c>
      <c r="E27" s="24" t="s">
        <v>70</v>
      </c>
      <c r="F27" s="24" t="s">
        <v>59</v>
      </c>
      <c r="G27" s="24" t="s">
        <v>59</v>
      </c>
      <c r="H27" s="24" t="s">
        <v>59</v>
      </c>
      <c r="I27" s="25">
        <v>1</v>
      </c>
      <c r="J27" s="28" t="s">
        <v>123</v>
      </c>
      <c r="K27" s="28" t="s">
        <v>154</v>
      </c>
      <c r="L27" s="31" t="s">
        <v>156</v>
      </c>
      <c r="M27" s="28" t="s">
        <v>197</v>
      </c>
      <c r="N27" s="35" t="s">
        <v>226</v>
      </c>
      <c r="O27" s="34">
        <v>41851</v>
      </c>
      <c r="P27" s="49"/>
      <c r="Q27" s="24"/>
      <c r="R27" s="7"/>
    </row>
    <row r="28" spans="1:19" ht="115.2" x14ac:dyDescent="0.3">
      <c r="A28" s="24">
        <f t="shared" si="0"/>
        <v>21</v>
      </c>
      <c r="B28" s="24" t="s">
        <v>27</v>
      </c>
      <c r="C28" s="24" t="s">
        <v>25</v>
      </c>
      <c r="D28" s="24" t="s">
        <v>34</v>
      </c>
      <c r="E28" s="24" t="s">
        <v>95</v>
      </c>
      <c r="F28" s="24" t="s">
        <v>59</v>
      </c>
      <c r="G28" s="24" t="s">
        <v>59</v>
      </c>
      <c r="H28" s="24" t="s">
        <v>59</v>
      </c>
      <c r="I28" s="25">
        <v>1</v>
      </c>
      <c r="J28" s="28" t="s">
        <v>164</v>
      </c>
      <c r="K28" s="28" t="s">
        <v>162</v>
      </c>
      <c r="L28" s="31" t="s">
        <v>156</v>
      </c>
      <c r="M28" s="28" t="s">
        <v>198</v>
      </c>
      <c r="N28" s="35" t="s">
        <v>226</v>
      </c>
      <c r="O28" s="34">
        <v>41851</v>
      </c>
      <c r="P28" s="49"/>
      <c r="Q28" s="21" t="s">
        <v>141</v>
      </c>
      <c r="R28" s="7"/>
    </row>
    <row r="29" spans="1:19" x14ac:dyDescent="0.3">
      <c r="A29" s="24">
        <f t="shared" si="0"/>
        <v>22</v>
      </c>
      <c r="B29" s="24" t="s">
        <v>2</v>
      </c>
      <c r="C29" s="36" t="s">
        <v>26</v>
      </c>
      <c r="D29" s="24" t="s">
        <v>35</v>
      </c>
      <c r="E29" s="24" t="s">
        <v>83</v>
      </c>
      <c r="F29" s="24" t="s">
        <v>59</v>
      </c>
      <c r="G29" s="24" t="s">
        <v>59</v>
      </c>
      <c r="H29" s="24" t="s">
        <v>59</v>
      </c>
      <c r="I29" s="25">
        <v>1</v>
      </c>
      <c r="J29" s="26"/>
      <c r="K29" s="26"/>
      <c r="L29" s="27" t="s">
        <v>156</v>
      </c>
      <c r="M29" s="26"/>
      <c r="N29" s="26"/>
      <c r="O29" s="26"/>
      <c r="P29" s="42" t="s">
        <v>185</v>
      </c>
      <c r="Q29" s="24"/>
      <c r="R29" s="7"/>
    </row>
    <row r="30" spans="1:19" ht="57.6" x14ac:dyDescent="0.3">
      <c r="A30" s="24">
        <f t="shared" si="0"/>
        <v>23</v>
      </c>
      <c r="B30" s="24" t="s">
        <v>2</v>
      </c>
      <c r="C30" s="36" t="s">
        <v>26</v>
      </c>
      <c r="D30" s="24" t="s">
        <v>36</v>
      </c>
      <c r="E30" s="24" t="s">
        <v>84</v>
      </c>
      <c r="F30" s="24" t="s">
        <v>59</v>
      </c>
      <c r="G30" s="24" t="s">
        <v>59</v>
      </c>
      <c r="H30" s="24" t="s">
        <v>59</v>
      </c>
      <c r="I30" s="25">
        <v>1</v>
      </c>
      <c r="J30" s="28" t="s">
        <v>144</v>
      </c>
      <c r="K30" s="28" t="s">
        <v>163</v>
      </c>
      <c r="L30" s="31" t="s">
        <v>156</v>
      </c>
      <c r="M30" s="28" t="s">
        <v>168</v>
      </c>
      <c r="N30" s="28"/>
      <c r="O30" s="28"/>
      <c r="P30" s="48" t="s">
        <v>185</v>
      </c>
      <c r="Q30" s="21" t="s">
        <v>150</v>
      </c>
      <c r="R30" s="7"/>
    </row>
    <row r="31" spans="1:19" x14ac:dyDescent="0.3">
      <c r="A31" s="24">
        <f t="shared" si="0"/>
        <v>24</v>
      </c>
      <c r="B31" s="24" t="s">
        <v>2</v>
      </c>
      <c r="C31" s="36" t="s">
        <v>26</v>
      </c>
      <c r="D31" s="24" t="s">
        <v>37</v>
      </c>
      <c r="E31" s="24" t="s">
        <v>85</v>
      </c>
      <c r="F31" s="24" t="s">
        <v>59</v>
      </c>
      <c r="G31" s="24" t="s">
        <v>59</v>
      </c>
      <c r="H31" s="24" t="s">
        <v>59</v>
      </c>
      <c r="I31" s="25">
        <v>1</v>
      </c>
      <c r="J31" s="26"/>
      <c r="K31" s="26"/>
      <c r="L31" s="27" t="s">
        <v>156</v>
      </c>
      <c r="M31" s="26"/>
      <c r="N31" s="26"/>
      <c r="O31" s="26"/>
      <c r="P31" s="42" t="s">
        <v>185</v>
      </c>
      <c r="Q31" s="24"/>
      <c r="R31" s="7"/>
    </row>
    <row r="32" spans="1:19" ht="57.6" x14ac:dyDescent="0.3">
      <c r="A32" s="24">
        <f t="shared" si="0"/>
        <v>25</v>
      </c>
      <c r="B32" s="24" t="s">
        <v>2</v>
      </c>
      <c r="C32" s="36" t="s">
        <v>26</v>
      </c>
      <c r="D32" s="24" t="s">
        <v>38</v>
      </c>
      <c r="E32" s="24" t="s">
        <v>86</v>
      </c>
      <c r="F32" s="24" t="s">
        <v>59</v>
      </c>
      <c r="G32" s="24" t="s">
        <v>59</v>
      </c>
      <c r="H32" s="24" t="s">
        <v>59</v>
      </c>
      <c r="I32" s="25">
        <v>1</v>
      </c>
      <c r="J32" s="28" t="s">
        <v>145</v>
      </c>
      <c r="K32" s="28" t="s">
        <v>163</v>
      </c>
      <c r="L32" s="31" t="s">
        <v>156</v>
      </c>
      <c r="M32" s="28" t="s">
        <v>168</v>
      </c>
      <c r="N32" s="28"/>
      <c r="O32" s="28"/>
      <c r="P32" s="48" t="s">
        <v>185</v>
      </c>
      <c r="Q32" s="21" t="s">
        <v>149</v>
      </c>
      <c r="R32" s="7"/>
    </row>
    <row r="33" spans="1:19" ht="28.8" x14ac:dyDescent="0.3">
      <c r="A33" s="24">
        <f t="shared" si="0"/>
        <v>26</v>
      </c>
      <c r="B33" s="24" t="s">
        <v>2</v>
      </c>
      <c r="C33" s="36" t="s">
        <v>26</v>
      </c>
      <c r="D33" s="24" t="s">
        <v>39</v>
      </c>
      <c r="E33" s="24" t="s">
        <v>87</v>
      </c>
      <c r="F33" s="24" t="s">
        <v>59</v>
      </c>
      <c r="G33" s="24" t="s">
        <v>59</v>
      </c>
      <c r="H33" s="24" t="s">
        <v>59</v>
      </c>
      <c r="I33" s="25">
        <v>1</v>
      </c>
      <c r="J33" s="28" t="s">
        <v>146</v>
      </c>
      <c r="K33" s="28"/>
      <c r="L33" s="31" t="s">
        <v>156</v>
      </c>
      <c r="M33" s="28"/>
      <c r="N33" s="28"/>
      <c r="O33" s="28"/>
      <c r="P33" s="43" t="s">
        <v>185</v>
      </c>
      <c r="Q33" s="24"/>
      <c r="R33" s="7"/>
    </row>
    <row r="34" spans="1:19" ht="43.2" x14ac:dyDescent="0.3">
      <c r="A34" s="24">
        <f t="shared" si="0"/>
        <v>27</v>
      </c>
      <c r="B34" s="24" t="s">
        <v>2</v>
      </c>
      <c r="C34" s="36" t="s">
        <v>26</v>
      </c>
      <c r="D34" s="24" t="s">
        <v>40</v>
      </c>
      <c r="E34" s="24" t="s">
        <v>88</v>
      </c>
      <c r="F34" s="24" t="s">
        <v>59</v>
      </c>
      <c r="G34" s="24" t="s">
        <v>59</v>
      </c>
      <c r="H34" s="24" t="s">
        <v>59</v>
      </c>
      <c r="I34" s="25">
        <v>1</v>
      </c>
      <c r="J34" s="28" t="s">
        <v>147</v>
      </c>
      <c r="K34" s="28"/>
      <c r="L34" s="31" t="s">
        <v>156</v>
      </c>
      <c r="M34" s="28" t="s">
        <v>190</v>
      </c>
      <c r="N34" s="28"/>
      <c r="O34" s="28"/>
      <c r="P34" s="48" t="s">
        <v>185</v>
      </c>
      <c r="Q34" s="24"/>
      <c r="R34" s="7"/>
    </row>
    <row r="35" spans="1:19" ht="28.8" x14ac:dyDescent="0.3">
      <c r="A35" s="24">
        <f t="shared" si="0"/>
        <v>28</v>
      </c>
      <c r="B35" s="24" t="s">
        <v>2</v>
      </c>
      <c r="C35" s="36" t="s">
        <v>26</v>
      </c>
      <c r="D35" s="24" t="s">
        <v>41</v>
      </c>
      <c r="E35" s="24" t="s">
        <v>89</v>
      </c>
      <c r="F35" s="24" t="s">
        <v>59</v>
      </c>
      <c r="G35" s="24" t="s">
        <v>59</v>
      </c>
      <c r="H35" s="24" t="s">
        <v>59</v>
      </c>
      <c r="I35" s="25">
        <v>1</v>
      </c>
      <c r="J35" s="28" t="s">
        <v>148</v>
      </c>
      <c r="K35" s="28"/>
      <c r="L35" s="31" t="s">
        <v>156</v>
      </c>
      <c r="M35" s="28" t="s">
        <v>190</v>
      </c>
      <c r="N35" s="28"/>
      <c r="O35" s="28"/>
      <c r="P35" s="48" t="s">
        <v>185</v>
      </c>
      <c r="Q35" s="24"/>
      <c r="R35" s="7"/>
    </row>
    <row r="36" spans="1:19" ht="57.6" x14ac:dyDescent="0.3">
      <c r="A36" s="24">
        <f t="shared" si="0"/>
        <v>29</v>
      </c>
      <c r="B36" s="24" t="s">
        <v>13</v>
      </c>
      <c r="C36" s="36" t="s">
        <v>26</v>
      </c>
      <c r="D36" s="24" t="s">
        <v>42</v>
      </c>
      <c r="E36" s="24" t="s">
        <v>77</v>
      </c>
      <c r="F36" s="24" t="s">
        <v>59</v>
      </c>
      <c r="G36" s="24" t="s">
        <v>59</v>
      </c>
      <c r="H36" s="24" t="s">
        <v>59</v>
      </c>
      <c r="I36" s="25">
        <v>1</v>
      </c>
      <c r="J36" s="32" t="s">
        <v>134</v>
      </c>
      <c r="K36" s="32"/>
      <c r="L36" s="33" t="s">
        <v>156</v>
      </c>
      <c r="M36" s="32"/>
      <c r="N36" s="32"/>
      <c r="O36" s="32"/>
      <c r="P36" s="46" t="s">
        <v>185</v>
      </c>
      <c r="Q36" s="24"/>
      <c r="R36" s="7"/>
    </row>
    <row r="37" spans="1:19" x14ac:dyDescent="0.3">
      <c r="A37" s="24">
        <f t="shared" si="0"/>
        <v>30</v>
      </c>
      <c r="B37" s="24" t="s">
        <v>13</v>
      </c>
      <c r="C37" s="36" t="s">
        <v>26</v>
      </c>
      <c r="D37" s="24" t="s">
        <v>43</v>
      </c>
      <c r="E37" s="24" t="s">
        <v>90</v>
      </c>
      <c r="F37" s="24" t="s">
        <v>59</v>
      </c>
      <c r="G37" s="24" t="s">
        <v>59</v>
      </c>
      <c r="H37" s="24" t="s">
        <v>59</v>
      </c>
      <c r="I37" s="25">
        <v>1</v>
      </c>
      <c r="J37" s="26"/>
      <c r="K37" s="26"/>
      <c r="L37" s="27" t="s">
        <v>156</v>
      </c>
      <c r="M37" s="26"/>
      <c r="N37" s="26"/>
      <c r="O37" s="26"/>
      <c r="P37" s="42" t="s">
        <v>185</v>
      </c>
      <c r="Q37" s="24"/>
      <c r="R37" s="7"/>
    </row>
    <row r="38" spans="1:19" x14ac:dyDescent="0.3">
      <c r="A38" s="24">
        <f t="shared" si="0"/>
        <v>31</v>
      </c>
      <c r="B38" s="24" t="s">
        <v>13</v>
      </c>
      <c r="C38" s="36" t="s">
        <v>26</v>
      </c>
      <c r="D38" s="24" t="s">
        <v>44</v>
      </c>
      <c r="E38" s="24" t="s">
        <v>91</v>
      </c>
      <c r="F38" s="24" t="s">
        <v>59</v>
      </c>
      <c r="G38" s="24" t="s">
        <v>59</v>
      </c>
      <c r="H38" s="24" t="s">
        <v>59</v>
      </c>
      <c r="I38" s="25">
        <v>1</v>
      </c>
      <c r="J38" s="26"/>
      <c r="K38" s="26"/>
      <c r="L38" s="27" t="s">
        <v>156</v>
      </c>
      <c r="M38" s="26"/>
      <c r="N38" s="26"/>
      <c r="O38" s="26"/>
      <c r="P38" s="42" t="s">
        <v>185</v>
      </c>
      <c r="Q38" s="24"/>
      <c r="R38" s="7"/>
    </row>
    <row r="39" spans="1:19" ht="43.2" x14ac:dyDescent="0.3">
      <c r="A39" s="24">
        <f t="shared" si="0"/>
        <v>32</v>
      </c>
      <c r="B39" s="24" t="s">
        <v>13</v>
      </c>
      <c r="C39" s="36" t="s">
        <v>26</v>
      </c>
      <c r="D39" s="24" t="s">
        <v>45</v>
      </c>
      <c r="E39" s="24" t="s">
        <v>76</v>
      </c>
      <c r="F39" s="24" t="s">
        <v>59</v>
      </c>
      <c r="G39" s="24" t="s">
        <v>59</v>
      </c>
      <c r="H39" s="24" t="s">
        <v>59</v>
      </c>
      <c r="I39" s="25">
        <v>1</v>
      </c>
      <c r="J39" s="32" t="s">
        <v>135</v>
      </c>
      <c r="K39" s="32"/>
      <c r="L39" s="33" t="s">
        <v>156</v>
      </c>
      <c r="M39" s="32"/>
      <c r="N39" s="32"/>
      <c r="O39" s="32"/>
      <c r="P39" s="46" t="s">
        <v>185</v>
      </c>
      <c r="Q39" s="24"/>
      <c r="R39" s="7"/>
    </row>
    <row r="40" spans="1:19" x14ac:dyDescent="0.3">
      <c r="A40" s="24">
        <f t="shared" si="0"/>
        <v>33</v>
      </c>
      <c r="B40" s="24" t="s">
        <v>13</v>
      </c>
      <c r="C40" s="36" t="s">
        <v>26</v>
      </c>
      <c r="D40" s="24" t="s">
        <v>46</v>
      </c>
      <c r="E40" s="24" t="s">
        <v>92</v>
      </c>
      <c r="F40" s="24" t="s">
        <v>59</v>
      </c>
      <c r="G40" s="24" t="s">
        <v>59</v>
      </c>
      <c r="H40" s="24" t="s">
        <v>59</v>
      </c>
      <c r="I40" s="25">
        <v>1</v>
      </c>
      <c r="J40" s="26"/>
      <c r="K40" s="26"/>
      <c r="L40" s="27" t="s">
        <v>156</v>
      </c>
      <c r="M40" s="26"/>
      <c r="N40" s="26"/>
      <c r="O40" s="26"/>
      <c r="P40" s="42" t="s">
        <v>185</v>
      </c>
      <c r="Q40" s="24"/>
      <c r="R40" s="7"/>
    </row>
    <row r="41" spans="1:19" x14ac:dyDescent="0.3">
      <c r="A41" s="24">
        <f t="shared" si="0"/>
        <v>34</v>
      </c>
      <c r="B41" s="24" t="s">
        <v>13</v>
      </c>
      <c r="C41" s="36" t="s">
        <v>26</v>
      </c>
      <c r="D41" s="24" t="s">
        <v>47</v>
      </c>
      <c r="E41" s="24" t="s">
        <v>93</v>
      </c>
      <c r="F41" s="24" t="s">
        <v>59</v>
      </c>
      <c r="G41" s="24" t="s">
        <v>59</v>
      </c>
      <c r="H41" s="24" t="s">
        <v>59</v>
      </c>
      <c r="I41" s="25">
        <v>1</v>
      </c>
      <c r="J41" s="26"/>
      <c r="K41" s="26"/>
      <c r="L41" s="27" t="s">
        <v>156</v>
      </c>
      <c r="M41" s="26"/>
      <c r="N41" s="26"/>
      <c r="O41" s="26"/>
      <c r="P41" s="42" t="s">
        <v>185</v>
      </c>
      <c r="Q41" s="24"/>
      <c r="R41" s="7"/>
    </row>
    <row r="42" spans="1:19" x14ac:dyDescent="0.3">
      <c r="A42" s="24">
        <f t="shared" si="0"/>
        <v>35</v>
      </c>
      <c r="B42" s="24" t="s">
        <v>13</v>
      </c>
      <c r="C42" s="36" t="s">
        <v>26</v>
      </c>
      <c r="D42" s="24" t="s">
        <v>48</v>
      </c>
      <c r="E42" s="24" t="s">
        <v>94</v>
      </c>
      <c r="F42" s="24" t="s">
        <v>59</v>
      </c>
      <c r="G42" s="24" t="s">
        <v>59</v>
      </c>
      <c r="H42" s="24" t="s">
        <v>59</v>
      </c>
      <c r="I42" s="25">
        <v>1</v>
      </c>
      <c r="J42" s="26"/>
      <c r="K42" s="26"/>
      <c r="L42" s="27" t="s">
        <v>156</v>
      </c>
      <c r="M42" s="26"/>
      <c r="N42" s="26"/>
      <c r="O42" s="26"/>
      <c r="P42" s="42" t="s">
        <v>185</v>
      </c>
      <c r="Q42" s="24"/>
      <c r="R42" s="7"/>
    </row>
    <row r="43" spans="1:19" ht="28.8" x14ac:dyDescent="0.3">
      <c r="A43" s="24">
        <f t="shared" si="0"/>
        <v>36</v>
      </c>
      <c r="B43" s="24" t="s">
        <v>27</v>
      </c>
      <c r="C43" s="36" t="s">
        <v>26</v>
      </c>
      <c r="D43" s="24" t="s">
        <v>49</v>
      </c>
      <c r="E43" s="24" t="s">
        <v>78</v>
      </c>
      <c r="F43" s="24" t="s">
        <v>59</v>
      </c>
      <c r="G43" s="24" t="s">
        <v>59</v>
      </c>
      <c r="H43" s="24" t="s">
        <v>59</v>
      </c>
      <c r="I43" s="25">
        <v>1</v>
      </c>
      <c r="J43" s="21" t="s">
        <v>131</v>
      </c>
      <c r="K43" s="21" t="s">
        <v>158</v>
      </c>
      <c r="L43" s="37" t="s">
        <v>156</v>
      </c>
      <c r="M43" s="21" t="s">
        <v>196</v>
      </c>
      <c r="N43" s="35" t="s">
        <v>199</v>
      </c>
      <c r="O43" s="34">
        <v>41851</v>
      </c>
      <c r="P43" s="50"/>
      <c r="Q43" s="24"/>
      <c r="R43" s="7"/>
    </row>
    <row r="44" spans="1:19" ht="28.8" x14ac:dyDescent="0.3">
      <c r="A44" s="24">
        <f t="shared" si="0"/>
        <v>37</v>
      </c>
      <c r="B44" s="24" t="s">
        <v>27</v>
      </c>
      <c r="C44" s="36" t="s">
        <v>26</v>
      </c>
      <c r="D44" s="24" t="s">
        <v>50</v>
      </c>
      <c r="E44" s="24" t="s">
        <v>72</v>
      </c>
      <c r="F44" s="24" t="s">
        <v>59</v>
      </c>
      <c r="G44" s="24" t="s">
        <v>59</v>
      </c>
      <c r="H44" s="24" t="s">
        <v>59</v>
      </c>
      <c r="I44" s="25">
        <v>1</v>
      </c>
      <c r="J44" s="21" t="s">
        <v>157</v>
      </c>
      <c r="K44" s="21" t="s">
        <v>158</v>
      </c>
      <c r="L44" s="37" t="s">
        <v>156</v>
      </c>
      <c r="M44" s="21" t="s">
        <v>196</v>
      </c>
      <c r="N44" s="35" t="s">
        <v>199</v>
      </c>
      <c r="O44" s="34">
        <v>41851</v>
      </c>
      <c r="P44" s="50"/>
      <c r="Q44" s="24"/>
      <c r="R44" s="7"/>
    </row>
    <row r="45" spans="1:19" ht="28.8" x14ac:dyDescent="0.3">
      <c r="A45" s="24">
        <f t="shared" si="0"/>
        <v>38</v>
      </c>
      <c r="B45" s="24" t="s">
        <v>27</v>
      </c>
      <c r="C45" s="36" t="s">
        <v>26</v>
      </c>
      <c r="D45" s="24" t="s">
        <v>51</v>
      </c>
      <c r="E45" s="24" t="s">
        <v>79</v>
      </c>
      <c r="F45" s="24" t="s">
        <v>59</v>
      </c>
      <c r="G45" s="24" t="s">
        <v>59</v>
      </c>
      <c r="H45" s="24" t="s">
        <v>59</v>
      </c>
      <c r="I45" s="25">
        <v>1</v>
      </c>
      <c r="J45" s="21" t="s">
        <v>131</v>
      </c>
      <c r="K45" s="21" t="s">
        <v>158</v>
      </c>
      <c r="L45" s="37" t="s">
        <v>156</v>
      </c>
      <c r="M45" s="21" t="s">
        <v>196</v>
      </c>
      <c r="N45" s="35" t="s">
        <v>199</v>
      </c>
      <c r="O45" s="34">
        <v>41851</v>
      </c>
      <c r="P45" s="50"/>
      <c r="Q45" s="24"/>
      <c r="R45" s="7"/>
    </row>
    <row r="46" spans="1:19" ht="28.8" x14ac:dyDescent="0.3">
      <c r="A46" s="24">
        <f t="shared" si="0"/>
        <v>39</v>
      </c>
      <c r="B46" s="24" t="s">
        <v>27</v>
      </c>
      <c r="C46" s="36" t="s">
        <v>26</v>
      </c>
      <c r="D46" s="24" t="s">
        <v>52</v>
      </c>
      <c r="E46" s="24" t="s">
        <v>80</v>
      </c>
      <c r="F46" s="24" t="s">
        <v>59</v>
      </c>
      <c r="G46" s="24" t="s">
        <v>59</v>
      </c>
      <c r="H46" s="24" t="s">
        <v>59</v>
      </c>
      <c r="I46" s="25">
        <v>1</v>
      </c>
      <c r="J46" s="21" t="s">
        <v>131</v>
      </c>
      <c r="K46" s="21" t="s">
        <v>158</v>
      </c>
      <c r="L46" s="37" t="s">
        <v>156</v>
      </c>
      <c r="M46" s="21" t="s">
        <v>196</v>
      </c>
      <c r="N46" s="35" t="s">
        <v>199</v>
      </c>
      <c r="O46" s="34">
        <v>41851</v>
      </c>
      <c r="P46" s="50"/>
      <c r="Q46" s="24"/>
      <c r="R46" s="7"/>
      <c r="S46" s="15"/>
    </row>
    <row r="47" spans="1:19" ht="86.4" x14ac:dyDescent="0.3">
      <c r="A47" s="24">
        <f t="shared" si="0"/>
        <v>40</v>
      </c>
      <c r="B47" s="24" t="s">
        <v>27</v>
      </c>
      <c r="C47" s="36" t="s">
        <v>26</v>
      </c>
      <c r="D47" s="24" t="s">
        <v>53</v>
      </c>
      <c r="E47" s="24" t="s">
        <v>73</v>
      </c>
      <c r="F47" s="24" t="s">
        <v>59</v>
      </c>
      <c r="G47" s="24" t="s">
        <v>59</v>
      </c>
      <c r="H47" s="24" t="s">
        <v>59</v>
      </c>
      <c r="I47" s="25">
        <v>1</v>
      </c>
      <c r="J47" s="35" t="s">
        <v>159</v>
      </c>
      <c r="K47" s="35" t="s">
        <v>160</v>
      </c>
      <c r="L47" s="38" t="s">
        <v>156</v>
      </c>
      <c r="M47" s="35" t="s">
        <v>192</v>
      </c>
      <c r="N47" s="35" t="s">
        <v>226</v>
      </c>
      <c r="O47" s="34">
        <v>41851</v>
      </c>
      <c r="P47" s="51"/>
      <c r="Q47" s="21" t="s">
        <v>130</v>
      </c>
      <c r="R47" s="7"/>
      <c r="S47" s="15"/>
    </row>
    <row r="48" spans="1:19" ht="158.4" x14ac:dyDescent="0.3">
      <c r="A48" s="24">
        <f t="shared" si="0"/>
        <v>41</v>
      </c>
      <c r="B48" s="24" t="s">
        <v>27</v>
      </c>
      <c r="C48" s="36" t="s">
        <v>26</v>
      </c>
      <c r="D48" s="24" t="s">
        <v>54</v>
      </c>
      <c r="E48" s="24" t="s">
        <v>81</v>
      </c>
      <c r="F48" s="24" t="s">
        <v>59</v>
      </c>
      <c r="G48" s="24" t="s">
        <v>59</v>
      </c>
      <c r="H48" s="24" t="s">
        <v>59</v>
      </c>
      <c r="I48" s="25">
        <v>1</v>
      </c>
      <c r="J48" s="28" t="s">
        <v>161</v>
      </c>
      <c r="K48" s="28" t="s">
        <v>162</v>
      </c>
      <c r="L48" s="31" t="s">
        <v>156</v>
      </c>
      <c r="M48" s="28" t="s">
        <v>193</v>
      </c>
      <c r="N48" s="35" t="s">
        <v>226</v>
      </c>
      <c r="O48" s="34">
        <v>41851</v>
      </c>
      <c r="P48" s="49"/>
      <c r="Q48" s="21" t="s">
        <v>142</v>
      </c>
      <c r="R48" s="7"/>
      <c r="S48" s="16"/>
    </row>
    <row r="49" spans="1:19" ht="43.2" x14ac:dyDescent="0.3">
      <c r="A49" s="24">
        <f t="shared" si="0"/>
        <v>42</v>
      </c>
      <c r="B49" s="24" t="s">
        <v>27</v>
      </c>
      <c r="C49" s="36" t="s">
        <v>26</v>
      </c>
      <c r="D49" s="24" t="s">
        <v>55</v>
      </c>
      <c r="E49" s="24" t="s">
        <v>82</v>
      </c>
      <c r="F49" s="24" t="s">
        <v>59</v>
      </c>
      <c r="G49" s="24" t="s">
        <v>59</v>
      </c>
      <c r="H49" s="24" t="s">
        <v>59</v>
      </c>
      <c r="I49" s="25">
        <v>1</v>
      </c>
      <c r="J49" s="21" t="s">
        <v>131</v>
      </c>
      <c r="K49" s="28" t="s">
        <v>162</v>
      </c>
      <c r="L49" s="31" t="s">
        <v>156</v>
      </c>
      <c r="M49" s="21" t="s">
        <v>194</v>
      </c>
      <c r="N49" s="35" t="s">
        <v>226</v>
      </c>
      <c r="O49" s="34">
        <v>41851</v>
      </c>
      <c r="P49" s="52"/>
      <c r="Q49" s="24"/>
      <c r="R49" s="7"/>
      <c r="S49" s="15"/>
    </row>
    <row r="50" spans="1:19" ht="103.8" customHeight="1" x14ac:dyDescent="0.3">
      <c r="A50" s="24">
        <f t="shared" si="0"/>
        <v>43</v>
      </c>
      <c r="B50" s="24" t="s">
        <v>2</v>
      </c>
      <c r="C50" s="36" t="s">
        <v>28</v>
      </c>
      <c r="D50" s="24" t="s">
        <v>56</v>
      </c>
      <c r="E50" s="7" t="s">
        <v>97</v>
      </c>
      <c r="F50" s="24" t="s">
        <v>59</v>
      </c>
      <c r="G50" s="24" t="s">
        <v>59</v>
      </c>
      <c r="H50" s="24" t="s">
        <v>59</v>
      </c>
      <c r="I50" s="25">
        <v>1</v>
      </c>
      <c r="J50" s="35" t="s">
        <v>124</v>
      </c>
      <c r="K50" s="35" t="s">
        <v>176</v>
      </c>
      <c r="L50" s="38" t="s">
        <v>156</v>
      </c>
      <c r="M50" s="35" t="s">
        <v>227</v>
      </c>
      <c r="N50" s="35" t="s">
        <v>228</v>
      </c>
      <c r="O50" s="34">
        <v>41851</v>
      </c>
      <c r="P50" s="51"/>
      <c r="Q50" s="24"/>
      <c r="R50" s="7"/>
      <c r="S50" s="15"/>
    </row>
    <row r="51" spans="1:19" ht="43.2" x14ac:dyDescent="0.3">
      <c r="A51" s="24">
        <f t="shared" si="0"/>
        <v>44</v>
      </c>
      <c r="B51" s="24" t="s">
        <v>13</v>
      </c>
      <c r="C51" s="36" t="s">
        <v>28</v>
      </c>
      <c r="D51" s="24" t="s">
        <v>57</v>
      </c>
      <c r="E51" s="24" t="s">
        <v>106</v>
      </c>
      <c r="F51" s="24" t="s">
        <v>59</v>
      </c>
      <c r="G51" s="24" t="s">
        <v>59</v>
      </c>
      <c r="H51" s="24" t="s">
        <v>59</v>
      </c>
      <c r="I51" s="25">
        <v>1</v>
      </c>
      <c r="J51" s="39" t="s">
        <v>136</v>
      </c>
      <c r="K51" s="32"/>
      <c r="L51" s="33" t="s">
        <v>156</v>
      </c>
      <c r="M51" s="32"/>
      <c r="N51" s="32"/>
      <c r="O51" s="32"/>
      <c r="P51" s="46" t="s">
        <v>185</v>
      </c>
      <c r="Q51" s="24"/>
      <c r="R51" s="7"/>
      <c r="S51" s="17"/>
    </row>
    <row r="52" spans="1:19" ht="99" customHeight="1" x14ac:dyDescent="0.3">
      <c r="A52" s="24">
        <f t="shared" si="0"/>
        <v>45</v>
      </c>
      <c r="B52" s="24" t="s">
        <v>27</v>
      </c>
      <c r="C52" s="36" t="s">
        <v>28</v>
      </c>
      <c r="D52" s="24" t="s">
        <v>58</v>
      </c>
      <c r="E52" s="24" t="s">
        <v>96</v>
      </c>
      <c r="F52" s="24" t="s">
        <v>59</v>
      </c>
      <c r="G52" s="24" t="s">
        <v>59</v>
      </c>
      <c r="H52" s="24" t="s">
        <v>59</v>
      </c>
      <c r="I52" s="25">
        <v>1</v>
      </c>
      <c r="J52" s="35" t="s">
        <v>125</v>
      </c>
      <c r="K52" s="35" t="s">
        <v>177</v>
      </c>
      <c r="L52" s="38" t="s">
        <v>156</v>
      </c>
      <c r="M52" s="35" t="s">
        <v>201</v>
      </c>
      <c r="N52" s="35" t="s">
        <v>228</v>
      </c>
      <c r="O52" s="34">
        <v>41851</v>
      </c>
      <c r="P52" s="51"/>
      <c r="Q52" s="24"/>
      <c r="R52" s="7"/>
    </row>
    <row r="53" spans="1:19" x14ac:dyDescent="0.3">
      <c r="C53" s="2"/>
      <c r="E53" s="7"/>
      <c r="J53" s="13"/>
      <c r="K53" s="13"/>
      <c r="L53" s="19"/>
      <c r="M53" s="13"/>
      <c r="N53" s="13"/>
      <c r="O53" s="13"/>
      <c r="P53" s="13"/>
    </row>
    <row r="54" spans="1:19" x14ac:dyDescent="0.3">
      <c r="C54" s="2"/>
      <c r="E54" s="8" t="s">
        <v>137</v>
      </c>
      <c r="F54" s="4">
        <f>COUNTIF(F8:F52, "yes")</f>
        <v>40</v>
      </c>
      <c r="H54" s="1" t="s">
        <v>74</v>
      </c>
      <c r="I54" s="6">
        <f>SUM(I8:I52)</f>
        <v>39</v>
      </c>
      <c r="J54" s="13"/>
      <c r="K54" s="13"/>
      <c r="L54" s="19"/>
      <c r="M54" s="13"/>
      <c r="N54" s="13"/>
      <c r="O54" s="13"/>
      <c r="P54" s="55" t="s">
        <v>219</v>
      </c>
    </row>
    <row r="55" spans="1:19" ht="28.8" x14ac:dyDescent="0.3">
      <c r="C55" s="2"/>
      <c r="E55" s="7"/>
      <c r="O55" s="53" t="s">
        <v>220</v>
      </c>
      <c r="P55" s="52" t="s">
        <v>222</v>
      </c>
    </row>
    <row r="56" spans="1:19" ht="57.6" x14ac:dyDescent="0.3">
      <c r="C56" s="2"/>
      <c r="J56" s="11" t="s">
        <v>139</v>
      </c>
      <c r="K56" s="18"/>
      <c r="L56" s="20"/>
      <c r="M56" s="18"/>
      <c r="N56" s="18"/>
      <c r="O56" s="56" t="s">
        <v>221</v>
      </c>
      <c r="P56" s="56" t="s">
        <v>224</v>
      </c>
    </row>
    <row r="57" spans="1:19" ht="86.4" x14ac:dyDescent="0.3">
      <c r="C57" s="2"/>
      <c r="J57" s="11" t="s">
        <v>182</v>
      </c>
      <c r="K57" s="18"/>
      <c r="L57" s="20"/>
      <c r="M57" s="18"/>
      <c r="N57" s="18"/>
      <c r="O57" s="57" t="s">
        <v>223</v>
      </c>
      <c r="P57" s="57" t="s">
        <v>225</v>
      </c>
    </row>
  </sheetData>
  <pageMargins left="0.7" right="0.7" top="0.75" bottom="0.75" header="0.3" footer="0.3"/>
  <pageSetup paperSize="17" scale="3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4"/>
  <sheetViews>
    <sheetView tabSelected="1" topLeftCell="G5" workbookViewId="0">
      <selection activeCell="M8" sqref="M8"/>
    </sheetView>
  </sheetViews>
  <sheetFormatPr defaultRowHeight="14.4" x14ac:dyDescent="0.3"/>
  <cols>
    <col min="1" max="1" width="13.77734375" customWidth="1"/>
    <col min="2" max="2" width="15.44140625" customWidth="1"/>
    <col min="3" max="3" width="11.109375" customWidth="1"/>
    <col min="4" max="4" width="15.5546875" customWidth="1"/>
    <col min="5" max="5" width="13.33203125" customWidth="1"/>
    <col min="6" max="6" width="10.21875" customWidth="1"/>
    <col min="7" max="7" width="29" customWidth="1"/>
    <col min="8" max="8" width="30.77734375" customWidth="1"/>
    <col min="9" max="9" width="25.33203125" customWidth="1"/>
    <col min="10" max="10" width="19.6640625" customWidth="1"/>
    <col min="11" max="11" width="31.33203125" customWidth="1"/>
    <col min="12" max="12" width="15.6640625" customWidth="1"/>
    <col min="13" max="13" width="19.6640625" customWidth="1"/>
  </cols>
  <sheetData>
    <row r="3" spans="1:14" x14ac:dyDescent="0.3">
      <c r="B3" s="1" t="s">
        <v>110</v>
      </c>
    </row>
    <row r="5" spans="1:14" ht="62.4" customHeight="1" x14ac:dyDescent="0.3">
      <c r="A5" s="11" t="s">
        <v>216</v>
      </c>
      <c r="B5" s="3" t="s">
        <v>8</v>
      </c>
      <c r="C5" s="3" t="s">
        <v>112</v>
      </c>
      <c r="D5" s="3" t="s">
        <v>60</v>
      </c>
      <c r="E5" s="3" t="s">
        <v>113</v>
      </c>
      <c r="F5" s="3" t="s">
        <v>11</v>
      </c>
      <c r="G5" s="3" t="s">
        <v>114</v>
      </c>
      <c r="H5" s="3" t="s">
        <v>114</v>
      </c>
      <c r="I5" s="14" t="s">
        <v>152</v>
      </c>
      <c r="J5" s="23" t="s">
        <v>153</v>
      </c>
      <c r="K5" s="22" t="s">
        <v>209</v>
      </c>
      <c r="L5" s="12" t="s">
        <v>184</v>
      </c>
      <c r="M5" s="22" t="s">
        <v>200</v>
      </c>
      <c r="N5" s="11" t="s">
        <v>189</v>
      </c>
    </row>
    <row r="6" spans="1:14" x14ac:dyDescent="0.3">
      <c r="A6" s="9"/>
      <c r="B6" s="3"/>
      <c r="C6" s="3"/>
      <c r="D6" s="3"/>
      <c r="E6" s="3"/>
      <c r="F6" s="3"/>
      <c r="G6" s="3" t="s">
        <v>121</v>
      </c>
      <c r="H6" s="3" t="s">
        <v>120</v>
      </c>
      <c r="I6" s="9"/>
      <c r="J6" s="9"/>
      <c r="K6" s="9"/>
      <c r="L6" s="9"/>
      <c r="M6" s="9"/>
      <c r="N6" s="9"/>
    </row>
    <row r="7" spans="1:14" ht="129.6" x14ac:dyDescent="0.3">
      <c r="A7" s="9">
        <v>46</v>
      </c>
      <c r="B7" s="9" t="s">
        <v>12</v>
      </c>
      <c r="C7" s="9" t="s">
        <v>119</v>
      </c>
      <c r="D7" s="9" t="s">
        <v>59</v>
      </c>
      <c r="E7" s="9" t="s">
        <v>59</v>
      </c>
      <c r="F7" s="9" t="s">
        <v>59</v>
      </c>
      <c r="G7" s="11" t="s">
        <v>169</v>
      </c>
      <c r="H7" s="11" t="s">
        <v>174</v>
      </c>
      <c r="I7" s="11" t="s">
        <v>183</v>
      </c>
      <c r="J7" s="9" t="s">
        <v>156</v>
      </c>
      <c r="K7" s="11" t="s">
        <v>214</v>
      </c>
      <c r="L7" s="11" t="s">
        <v>202</v>
      </c>
      <c r="M7" s="11" t="s">
        <v>203</v>
      </c>
      <c r="N7" s="53"/>
    </row>
    <row r="8" spans="1:14" ht="28.8" x14ac:dyDescent="0.3">
      <c r="A8" s="9">
        <v>47</v>
      </c>
      <c r="B8" s="9" t="s">
        <v>111</v>
      </c>
      <c r="C8" s="9" t="s">
        <v>116</v>
      </c>
      <c r="D8" s="9" t="s">
        <v>59</v>
      </c>
      <c r="E8" s="10" t="s">
        <v>59</v>
      </c>
      <c r="F8" s="9" t="s">
        <v>59</v>
      </c>
      <c r="G8" s="11" t="s">
        <v>122</v>
      </c>
      <c r="H8" s="11" t="s">
        <v>170</v>
      </c>
      <c r="I8" s="9"/>
      <c r="J8" s="9" t="s">
        <v>156</v>
      </c>
      <c r="K8" s="9" t="s">
        <v>213</v>
      </c>
      <c r="L8" s="11" t="s">
        <v>229</v>
      </c>
      <c r="M8" s="9" t="s">
        <v>204</v>
      </c>
      <c r="N8" s="53"/>
    </row>
    <row r="9" spans="1:14" ht="43.2" x14ac:dyDescent="0.3">
      <c r="A9" s="9">
        <v>48</v>
      </c>
      <c r="B9" s="9" t="s">
        <v>25</v>
      </c>
      <c r="C9" s="9" t="s">
        <v>118</v>
      </c>
      <c r="D9" s="9" t="s">
        <v>59</v>
      </c>
      <c r="E9" s="10" t="s">
        <v>59</v>
      </c>
      <c r="F9" s="9" t="s">
        <v>59</v>
      </c>
      <c r="G9" s="11" t="s">
        <v>122</v>
      </c>
      <c r="H9" s="11" t="s">
        <v>171</v>
      </c>
      <c r="I9" s="21" t="s">
        <v>175</v>
      </c>
      <c r="J9" s="9" t="s">
        <v>156</v>
      </c>
      <c r="K9" s="9" t="s">
        <v>206</v>
      </c>
      <c r="L9" s="9" t="s">
        <v>205</v>
      </c>
      <c r="M9" s="9" t="s">
        <v>204</v>
      </c>
      <c r="N9" s="53"/>
    </row>
    <row r="10" spans="1:14" ht="40.799999999999997" customHeight="1" x14ac:dyDescent="0.3">
      <c r="A10" s="9">
        <v>49</v>
      </c>
      <c r="B10" s="9" t="s">
        <v>26</v>
      </c>
      <c r="C10" s="9" t="s">
        <v>117</v>
      </c>
      <c r="D10" s="9" t="s">
        <v>59</v>
      </c>
      <c r="E10" s="10" t="s">
        <v>59</v>
      </c>
      <c r="F10" s="9" t="s">
        <v>59</v>
      </c>
      <c r="G10" s="11" t="s">
        <v>122</v>
      </c>
      <c r="H10" s="11" t="s">
        <v>172</v>
      </c>
      <c r="I10" s="21" t="s">
        <v>207</v>
      </c>
      <c r="J10" s="9" t="s">
        <v>156</v>
      </c>
      <c r="K10" s="9" t="s">
        <v>208</v>
      </c>
      <c r="L10" s="9"/>
      <c r="M10" s="9"/>
      <c r="N10" s="45" t="s">
        <v>185</v>
      </c>
    </row>
    <row r="11" spans="1:14" ht="72" x14ac:dyDescent="0.3">
      <c r="A11" s="9">
        <v>50</v>
      </c>
      <c r="B11" s="9" t="s">
        <v>28</v>
      </c>
      <c r="C11" s="9" t="s">
        <v>115</v>
      </c>
      <c r="D11" s="9" t="s">
        <v>59</v>
      </c>
      <c r="E11" s="10" t="s">
        <v>59</v>
      </c>
      <c r="F11" s="9" t="s">
        <v>59</v>
      </c>
      <c r="G11" s="11" t="s">
        <v>122</v>
      </c>
      <c r="H11" s="11" t="s">
        <v>173</v>
      </c>
      <c r="I11" s="11" t="s">
        <v>179</v>
      </c>
      <c r="J11" s="9" t="s">
        <v>156</v>
      </c>
      <c r="K11" s="9" t="s">
        <v>212</v>
      </c>
      <c r="L11" s="11" t="s">
        <v>210</v>
      </c>
      <c r="M11" s="11" t="s">
        <v>211</v>
      </c>
      <c r="N11" s="53"/>
    </row>
    <row r="14" spans="1:14" x14ac:dyDescent="0.3">
      <c r="D14" t="s">
        <v>126</v>
      </c>
    </row>
  </sheetData>
  <pageMargins left="0.7" right="0.7" top="0.75" bottom="0.75" header="0.3" footer="0.3"/>
  <pageSetup paperSize="17"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Individual Acceptance</vt:lpstr>
      <vt:lpstr>General Acceptance</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Norna Robertson</dc:creator>
  <cp:lastModifiedBy>Norna Robertson</cp:lastModifiedBy>
  <cp:lastPrinted>2014-06-18T21:41:33Z</cp:lastPrinted>
  <dcterms:created xsi:type="dcterms:W3CDTF">2014-02-28T16:43:31Z</dcterms:created>
  <dcterms:modified xsi:type="dcterms:W3CDTF">2014-06-18T22:00:22Z</dcterms:modified>
</cp:coreProperties>
</file>