
<file path=[Content_Types].xml><?xml version="1.0" encoding="utf-8"?>
<Types xmlns="http://schemas.openxmlformats.org/package/2006/content-types">
  <Override PartName="/xl/revisions/revisionLog17.xml" ContentType="application/vnd.openxmlformats-officedocument.spreadsheetml.revisionLog+xml"/>
  <Override PartName="/xl/revisions/revisionLog117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3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41.xml" ContentType="application/vnd.openxmlformats-officedocument.spreadsheetml.revisionLog+xml"/>
  <Override PartName="/xl/theme/theme1.xml" ContentType="application/vnd.openxmlformats-officedocument.theme+xml"/>
  <Override PartName="/xl/revisions/userNames.xml" ContentType="application/vnd.openxmlformats-officedocument.spreadsheetml.userNames+xml"/>
  <Override PartName="/xl/revisions/revisionLog1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14.xml" ContentType="application/vnd.openxmlformats-officedocument.spreadsheetml.revisionLog+xml"/>
  <Default Extension="xml" ContentType="application/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workbook.xml" ContentType="application/vnd.openxmlformats-officedocument.spreadsheetml.sheet.main+xml"/>
  <Override PartName="/xl/revisions/revisionLog116.xml" ContentType="application/vnd.openxmlformats-officedocument.spreadsheetml.revisionLog+xml"/>
  <Override PartName="/xl/revisions/revisionLog121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.xml" ContentType="application/vnd.openxmlformats-officedocument.spreadsheetml.revisionLog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revisions/revisionLog11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Default Extension="rels" ContentType="application/vnd.openxmlformats-package.relationships+xml"/>
  <Override PartName="/xl/revisions/revisionLog11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15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00" yWindow="760" windowWidth="36100" windowHeight="19040"/>
  </bookViews>
  <sheets>
    <sheet name="Sheet1" sheetId="1" r:id="rId1"/>
  </sheets>
  <calcPr calcId="130407" concurrentCalc="0"/>
  <customWorkbookViews>
    <customWorkbookView name="Gary McIntyre - Personal View" guid="{BE4F63A2-1E1F-494B-9D53-9BBBBAFCD860}" mergeInterval="0" personalView="1" xWindow="5" yWindow="130" windowWidth="1805" windowHeight="860" activeSheetId="1"/>
    <customWorkbookView name="Calum Torrie - Personal View" guid="{241F2C3D-7226-4D20-B292-1B1A03673F47}" mergeInterval="0" personalView="1" maximized="1" xWindow="-9" yWindow="-9" windowWidth="1938" windowHeight="1047" activeSheetId="1"/>
    <customWorkbookView name="esanchez - Personal View" guid="{58AEE2E8-0A72-4C97-9191-EBC368A50033}" mergeInterval="0" personalView="1" maximized="1" xWindow="-4" yWindow="-4" windowWidth="2568" windowHeight="1564" activeSheetId="1"/>
  </customWorkbookViews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9" i="1"/>
  <c r="S29"/>
  <c r="F18"/>
  <c r="F21"/>
  <c r="F36"/>
  <c r="F37"/>
  <c r="F38"/>
  <c r="F42"/>
  <c r="F8"/>
  <c r="F9"/>
  <c r="F10"/>
  <c r="F11"/>
  <c r="F12"/>
  <c r="F13"/>
  <c r="F14"/>
  <c r="F15"/>
  <c r="F16"/>
  <c r="F17"/>
  <c r="F19"/>
  <c r="F20"/>
  <c r="F22"/>
  <c r="F23"/>
  <c r="F24"/>
  <c r="F25"/>
  <c r="F28"/>
  <c r="F29"/>
  <c r="F30"/>
</calcChain>
</file>

<file path=xl/sharedStrings.xml><?xml version="1.0" encoding="utf-8"?>
<sst xmlns="http://schemas.openxmlformats.org/spreadsheetml/2006/main" count="275" uniqueCount="165">
  <si>
    <r>
      <t xml:space="preserve">SS 3-Piece 60 Series Ball Valve, Reinforced PTFE Seats, 3 x 3/8 x 0.035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in. Tube Extensions</t>
    </r>
  </si>
  <si>
    <r>
      <t xml:space="preserve">SS Integral Bonnet Needle Valve, 0.37 Cv, 1/4 in. MNPT, PCTFE Stem </t>
    </r>
    <r>
      <rPr>
        <sz val="13"/>
        <rFont val="SWGDT"/>
      </rPr>
      <t xml:space="preserve">
</t>
    </r>
    <r>
      <rPr>
        <sz val="13"/>
        <rFont val="Century Gothic"/>
        <family val="2"/>
      </rPr>
      <t>Tip</t>
    </r>
  </si>
  <si>
    <t>SS-600-6-4 Swagelok</t>
    <phoneticPr fontId="6" type="noConversion"/>
  </si>
  <si>
    <t>Reducing Union 3/8" TUBE x 1/4" TUBE</t>
    <phoneticPr fontId="6" type="noConversion"/>
  </si>
  <si>
    <t>Gary from Swagelock</t>
    <phoneticPr fontId="6" type="noConversion"/>
  </si>
  <si>
    <t>CU-4-VCR-2-GR Swagelok</t>
    <phoneticPr fontId="6" type="noConversion"/>
  </si>
  <si>
    <t>Ordered 15 4ft</t>
    <phoneticPr fontId="6" type="noConversion"/>
  </si>
  <si>
    <t>REGULATOR, DUAL STAGE HIGH PURITY, SS</t>
  </si>
  <si>
    <t>2pk of 8</t>
    <phoneticPr fontId="6" type="noConversion"/>
  </si>
  <si>
    <t>$135.40x 14= $1895.60</t>
    <phoneticPr fontId="6" type="noConversion"/>
  </si>
  <si>
    <t>$66.45 per pkx 2= $132.90</t>
    <phoneticPr fontId="6" type="noConversion"/>
  </si>
  <si>
    <r>
      <t xml:space="preserve">MAKE FROM: 8955K121 McMASTER-CARR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OR EQ.</t>
    </r>
    <phoneticPr fontId="6" type="noConversion"/>
  </si>
  <si>
    <t>Ordered 6 10ft</t>
    <phoneticPr fontId="6" type="noConversion"/>
  </si>
  <si>
    <t>$17.56x 34= $597.04</t>
    <phoneticPr fontId="6" type="noConversion"/>
  </si>
  <si>
    <t>$19.31x 34= $656.54</t>
    <phoneticPr fontId="6" type="noConversion"/>
  </si>
  <si>
    <t>2x 50'6x 10'</t>
    <phoneticPr fontId="6" type="noConversion"/>
  </si>
  <si>
    <t>Ordered 2 x50' 6x 10'</t>
    <phoneticPr fontId="6" type="noConversion"/>
  </si>
  <si>
    <t>$270.52x 17= $4598.84</t>
    <phoneticPr fontId="6" type="noConversion"/>
  </si>
  <si>
    <t>Qty: 1 50ft $117.88 Qty: 6 10ft $47.15 = 282.90</t>
    <phoneticPr fontId="6" type="noConversion"/>
  </si>
  <si>
    <t>316 SSTL TUBING, 1" OD X .065 WALL</t>
    <phoneticPr fontId="6" type="noConversion"/>
  </si>
  <si>
    <t>ordered 17</t>
    <phoneticPr fontId="6" type="noConversion"/>
  </si>
  <si>
    <t>Foam, 3/4" Thick, 24" x 48" Sheet, Polypropylene-Coated</t>
  </si>
  <si>
    <t>Tubing Cap for 3/8" Tube OD</t>
  </si>
  <si>
    <t>Threaded Pipe Fitting, 1/4 Female x 1/4 Male Pipe Size, Adapter</t>
  </si>
  <si>
    <t>Gas Gauge Brass Case, 2-1/2" Dial, 1/4 NPT Male Bottom</t>
  </si>
  <si>
    <t>6ft lenghth $23.24x 17= $395.08</t>
    <phoneticPr fontId="6" type="noConversion"/>
  </si>
  <si>
    <t>GF-6541-1250 Gilmont Instruments</t>
  </si>
  <si>
    <t>FLOW METER, Gilmont Accucal 150mm, Size 250 w/Valve</t>
  </si>
  <si>
    <t>5052-H32</t>
  </si>
  <si>
    <t>6061-T6 Al</t>
  </si>
  <si>
    <t>200007 TOLEDO METAL SPINNING OR EQ.</t>
  </si>
  <si>
    <t>SEAMLESS SSTL FLANGED CUPS, 10" ID X 5.13 H X .07 WALL</t>
  </si>
  <si>
    <t>304, 316 OR 302 SSTL</t>
  </si>
  <si>
    <t>Gary from Swagelock</t>
  </si>
  <si>
    <t>Gary</t>
  </si>
  <si>
    <t>Gary from McMaster</t>
  </si>
  <si>
    <t>5182K156 McMASTER-CARR OR EQ.</t>
  </si>
  <si>
    <r>
      <t xml:space="preserve">Yor-Lok Tube Fitting, 90 Degree Elbow for 3/8" Tube OD x 1/4 NPT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Male</t>
    </r>
  </si>
  <si>
    <t>5182K266 McMASTER-CARR OR EQ.</t>
  </si>
  <si>
    <t>aLIGO, SYS, TMDS Gas Delivery System, PALL FILTER MT. BRACKET</t>
  </si>
  <si>
    <t>aLIGO, SYS, TMDS Gas Delivery System, COLD TRAP MT. BRACKET</t>
  </si>
  <si>
    <t>3631K21 McMASTER-CARR OR EQ.</t>
  </si>
  <si>
    <t>High-Temperature Heat Cable with Temperature Controller,1/2" Width, 2' Length, 120 Volt</t>
  </si>
  <si>
    <t>D1500111-101</t>
    <phoneticPr fontId="6" type="noConversion"/>
  </si>
  <si>
    <t>IDL11GN12J7 PALL FILTER</t>
  </si>
  <si>
    <t>FILTER, 3/4  NPT INLET/OUTLET X 1/4 NPT  VENT</t>
  </si>
  <si>
    <t>3813A-CGA MATHESON</t>
  </si>
  <si>
    <t>$3.62x 34= $123.08</t>
    <phoneticPr fontId="6" type="noConversion"/>
  </si>
  <si>
    <t>$68.67x 17= $1167.39</t>
    <phoneticPr fontId="6" type="noConversion"/>
  </si>
  <si>
    <t>Tube Fitting, Male Connector, 3/8 in. Tube OD x 1/4 in. Male NPT</t>
  </si>
  <si>
    <t>Gary from McMaster</t>
    <phoneticPr fontId="6" type="noConversion"/>
  </si>
  <si>
    <t>$390.48x 34= $13276.32</t>
    <phoneticPr fontId="6" type="noConversion"/>
  </si>
  <si>
    <t>Ordered 34</t>
    <phoneticPr fontId="6" type="noConversion"/>
  </si>
  <si>
    <t>SS-1KM4, SWAGELOK OR EQ.</t>
    <phoneticPr fontId="6" type="noConversion"/>
  </si>
  <si>
    <t>Ordered 17</t>
    <phoneticPr fontId="6" type="noConversion"/>
  </si>
  <si>
    <t>$241.12x 23 pieces= $5545.76</t>
    <phoneticPr fontId="6" type="noConversion"/>
  </si>
  <si>
    <t>$82.18x 44 pieces= $3615.92</t>
    <phoneticPr fontId="6" type="noConversion"/>
  </si>
  <si>
    <t>S-14748, ULINE OR EQ.</t>
    <phoneticPr fontId="6" type="noConversion"/>
  </si>
  <si>
    <r>
      <t xml:space="preserve">Copper Tubing, COILED,  1/4" Tube Size, 3/8" OD, .277" ID, .049" Wall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(MAKE FROM: 8955K121 McMASTER-CARR OR EQ.)</t>
    </r>
    <phoneticPr fontId="6" type="noConversion"/>
  </si>
  <si>
    <t>D1500109</t>
  </si>
  <si>
    <t>D1500110</t>
  </si>
  <si>
    <t>D1500112</t>
  </si>
  <si>
    <t>D1500111</t>
  </si>
  <si>
    <t>SS-1610-3-16-6 SWAGELOK OR EQ.</t>
    <phoneticPr fontId="6" type="noConversion"/>
  </si>
  <si>
    <t>Copper VCR Face Seal Fitt 1/4" Gasket Retainer Assy</t>
    <phoneticPr fontId="6" type="noConversion"/>
  </si>
  <si>
    <t>Yor-Lok Fitting, Straight Adapter for 3/8" Tube OD x 1/4 NPT Female</t>
  </si>
  <si>
    <t>Ordered 17</t>
    <phoneticPr fontId="6" type="noConversion"/>
  </si>
  <si>
    <t>SS-16BHT-36, SwageloK</t>
    <phoneticPr fontId="6" type="noConversion"/>
  </si>
  <si>
    <t>32255K44 McMASTER-CARR OR EQ.</t>
    <phoneticPr fontId="6" type="noConversion"/>
  </si>
  <si>
    <t>5182K715 McMASTER-CARR OR EQ.</t>
  </si>
  <si>
    <r>
      <t xml:space="preserve">Copper Tubing, STRAIGHT .25 Tube Size, .375 OD, .277 ID, .049 Wall  (MAKE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FROM: 8967K93 McMASTER-CARR OR EQ.)</t>
    </r>
    <phoneticPr fontId="6" type="noConversion"/>
  </si>
  <si>
    <t>Ordered 17 6ft</t>
    <phoneticPr fontId="6" type="noConversion"/>
  </si>
  <si>
    <t xml:space="preserve">93475K62 McMASTER-CARR OR EQ.
</t>
  </si>
  <si>
    <t>Cleaned &amp; Capped SSTL Tubing, 3/8" OD, .305" ID, .035" Wall</t>
  </si>
  <si>
    <t>5182K636 McMASTER-CARR OR EQ.</t>
  </si>
  <si>
    <t>Gary from Swagelock</t>
    <phoneticPr fontId="6" type="noConversion"/>
  </si>
  <si>
    <t>Qty: 100 $104.01</t>
    <phoneticPr fontId="6" type="noConversion"/>
  </si>
  <si>
    <t>Tube Fitting, 90 Degree Elbow for 3/8" Tube OD</t>
  </si>
  <si>
    <t>Brass</t>
  </si>
  <si>
    <t>47065T37 McMASTER-CAR OR EQ.</t>
  </si>
  <si>
    <t>TUBE HOLDER, 1" TUBE, SINGLE</t>
  </si>
  <si>
    <t>15" x 19" Hazmat Medium Sorbent Pads</t>
  </si>
  <si>
    <t>Ordered 14</t>
    <phoneticPr fontId="6" type="noConversion"/>
  </si>
  <si>
    <t>use this as 2nd quote i.e. 3043K53 from McMaster Carr and buy from McMaster Carr (as cheaper)</t>
  </si>
  <si>
    <t>PORTABLE TEST BENCH OR CART</t>
  </si>
  <si>
    <t>N/A</t>
  </si>
  <si>
    <t>SS-6BHT-18 SWAGELOK OR EQ.</t>
    <phoneticPr fontId="6" type="noConversion"/>
  </si>
  <si>
    <t>Yor-Lok  Tube Fitting, Straight Connector for 1" Tube OD</t>
  </si>
  <si>
    <t>TOTAL</t>
  </si>
  <si>
    <t>WHO</t>
  </si>
  <si>
    <t>Eddie</t>
  </si>
  <si>
    <t>Bought already</t>
  </si>
  <si>
    <t>But on separate order with Swagelock but only buy 14 pieces</t>
  </si>
  <si>
    <t>Pressure Range 0-200 psi</t>
  </si>
  <si>
    <t>Tube Fitting, Male Connector, 3/8 in. Tube OD x 3/4 in. Male NPT</t>
  </si>
  <si>
    <t>SS-600-1-12 SWAGELOK OR EQ.</t>
    <phoneticPr fontId="6" type="noConversion"/>
  </si>
  <si>
    <t>5182K266 McMASTER-CARR OR EQ.</t>
    <phoneticPr fontId="6" type="noConversion"/>
  </si>
  <si>
    <r>
      <t xml:space="preserve">SS 3-Piece 60 Series Ball Valve, Reinforced PTFE Seats, 3 x 1 x 0.065 in.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Tube Extension, SC-11 Cleaned</t>
    </r>
  </si>
  <si>
    <t>Ordered</t>
    <phoneticPr fontId="6" type="noConversion"/>
  </si>
  <si>
    <t>Recv.</t>
    <phoneticPr fontId="6" type="noConversion"/>
  </si>
  <si>
    <t>Ordered 67 6ft</t>
    <phoneticPr fontId="6" type="noConversion"/>
  </si>
  <si>
    <r>
      <t xml:space="preserve">PTFE-Lined, SS Braided Hose Assembly, 3/8 in. SS Swagelok Tube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Adapters, 16.4 in. Live Length</t>
    </r>
  </si>
  <si>
    <t>SS Tube Fitting, Reducing Union Tee, 1 in. x 1 in. x 3/8 in. Tube OD</t>
  </si>
  <si>
    <t>$168.41x 17= $2862.97</t>
    <phoneticPr fontId="6" type="noConversion"/>
  </si>
  <si>
    <t>Copper Tubing, COILED,  1/4" Tube Size, 3/8" OD, .277" ID, .049" Wall</t>
  </si>
  <si>
    <t>COPPER</t>
  </si>
  <si>
    <t>-</t>
  </si>
  <si>
    <t>316 SSTL</t>
  </si>
  <si>
    <t>Ordered 34</t>
    <phoneticPr fontId="6" type="noConversion"/>
  </si>
  <si>
    <r>
      <t xml:space="preserve">MAKE FROM: 9797T14 McMASTER-CARR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OR EQ.</t>
    </r>
    <phoneticPr fontId="6" type="noConversion"/>
  </si>
  <si>
    <t>6ft lenghts $38.76x 67=$2596.92</t>
    <phoneticPr fontId="6" type="noConversion"/>
  </si>
  <si>
    <t>Ordered 17</t>
    <phoneticPr fontId="6" type="noConversion"/>
  </si>
  <si>
    <t>SS-4-VCR-6-400-SC11 Swagelok</t>
    <phoneticPr fontId="6" type="noConversion"/>
  </si>
  <si>
    <t>1/4" VCR</t>
    <phoneticPr fontId="6" type="noConversion"/>
  </si>
  <si>
    <r>
      <t xml:space="preserve">PTFE-Lined, SS Braided Hose Assembly, 1 in. SS Swagelok Tube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Adapters, 32.3 in. Live Length</t>
    </r>
  </si>
  <si>
    <t>5182K849 McMaster-Carr or EQ.</t>
  </si>
  <si>
    <t>Tubing Cap for 1" Tube OD</t>
  </si>
  <si>
    <t>5272K242 McMASTER-CARR OR EQ.</t>
  </si>
  <si>
    <t>BUY</t>
  </si>
  <si>
    <t>BUY SWAG</t>
  </si>
  <si>
    <t>SWAG</t>
  </si>
  <si>
    <t>BUY MCM</t>
  </si>
  <si>
    <t>3043K53 McMaster-Carr OR EQ.</t>
    <phoneticPr fontId="6" type="noConversion"/>
  </si>
  <si>
    <t>SS-62TW6T35-3 SWAGELOK OR EQ.</t>
    <phoneticPr fontId="6" type="noConversion"/>
  </si>
  <si>
    <t>Ordered 14</t>
    <phoneticPr fontId="6" type="noConversion"/>
  </si>
  <si>
    <t>1 carton</t>
    <phoneticPr fontId="6" type="noConversion"/>
  </si>
  <si>
    <t>DESCRIPTION</t>
  </si>
  <si>
    <t>MATERIAL</t>
  </si>
  <si>
    <t>REQ</t>
  </si>
  <si>
    <t>100 ft</t>
  </si>
  <si>
    <t>NOTES</t>
  </si>
  <si>
    <t>Bag</t>
  </si>
  <si>
    <t>Melanie from McMaster</t>
  </si>
  <si>
    <t xml:space="preserve">Bob for now </t>
  </si>
  <si>
    <t>Need to do trial</t>
  </si>
  <si>
    <t>Calum for now (then Nicki)</t>
  </si>
  <si>
    <r>
      <t xml:space="preserve">Yor-Lok Tube Fitting, Straight Adapter for 3/8" Tube OD x 1/4 NPT </t>
    </r>
    <r>
      <rPr>
        <sz val="13"/>
        <color indexed="8"/>
        <rFont val="SWGDT"/>
      </rPr>
      <t xml:space="preserve">
</t>
    </r>
    <r>
      <rPr>
        <sz val="13"/>
        <color indexed="8"/>
        <rFont val="Century Gothic"/>
        <family val="2"/>
      </rPr>
      <t>Female</t>
    </r>
  </si>
  <si>
    <t>51205K311 McMASTER-CARR OR EQ.</t>
  </si>
  <si>
    <t>BUY SWAG BUT ONLY 14x</t>
  </si>
  <si>
    <t>50ft lenghth $117.88x 2= $235.76</t>
    <phoneticPr fontId="6" type="noConversion"/>
  </si>
  <si>
    <t>aLIGO, SYS, TMDS GAS DELIVERY SYSTEM, FLOW METER MT. BRACKET</t>
  </si>
  <si>
    <t>lets find 2nd vendor for these and compete also cut quantity to 28 - ask Bob if need vendor</t>
  </si>
  <si>
    <t>Nicki buying</t>
  </si>
  <si>
    <t>Bought with CIT</t>
  </si>
  <si>
    <t>Bought with Gary</t>
  </si>
  <si>
    <t>on order</t>
  </si>
  <si>
    <t>Calum</t>
  </si>
  <si>
    <t>Bob</t>
  </si>
  <si>
    <t>Melanie</t>
  </si>
  <si>
    <r>
      <t xml:space="preserve">ITEM </t>
    </r>
    <r>
      <rPr>
        <b/>
        <sz val="13"/>
        <color indexed="8"/>
        <rFont val="SWGDT"/>
      </rPr>
      <t xml:space="preserve">
</t>
    </r>
    <r>
      <rPr>
        <b/>
        <sz val="13"/>
        <color indexed="8"/>
        <rFont val="Century Gothic"/>
        <family val="2"/>
      </rPr>
      <t>NO.</t>
    </r>
  </si>
  <si>
    <t>PART NUMBER</t>
  </si>
  <si>
    <t>Kyle / Calum for now</t>
  </si>
  <si>
    <t>Thermocouple system</t>
  </si>
  <si>
    <t>60 ft</t>
  </si>
  <si>
    <t>400 ft</t>
  </si>
  <si>
    <t>89495K455</t>
    <phoneticPr fontId="6" type="noConversion"/>
  </si>
  <si>
    <t>Ordered 1 carton</t>
    <phoneticPr fontId="6" type="noConversion"/>
  </si>
  <si>
    <t>Ordered 14</t>
    <phoneticPr fontId="6" type="noConversion"/>
  </si>
  <si>
    <t>Qty: 14@ $156.79= $2195.06</t>
    <phoneticPr fontId="6" type="noConversion"/>
  </si>
  <si>
    <t>Then get Gary to buy</t>
  </si>
  <si>
    <t>Tube Fitting, Male Elbow, 3/8 in. Tube OD x 1/4 in. Male NPT</t>
  </si>
  <si>
    <t>4ft lenghts $72.57x 15=$1088.55</t>
    <phoneticPr fontId="6" type="noConversion"/>
  </si>
  <si>
    <t>Ordered 34</t>
    <phoneticPr fontId="6" type="noConversion"/>
  </si>
  <si>
    <t>316L-600-2-4 SWAGELOK OR EQ.</t>
    <phoneticPr fontId="6" type="noConversion"/>
  </si>
  <si>
    <t>B-600-1-4 SWAGELOK OR EQ.</t>
    <phoneticPr fontId="6" type="noConversion"/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</si>
</sst>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_);[Red]\(&quot;$&quot;#,##0.00\)"/>
  </numFmts>
  <fonts count="13">
    <font>
      <sz val="11"/>
      <color theme="1"/>
      <name val="Calibri"/>
      <family val="2"/>
      <scheme val="minor"/>
    </font>
    <font>
      <sz val="13"/>
      <color indexed="8"/>
      <name val="Century Gothic"/>
      <family val="2"/>
    </font>
    <font>
      <sz val="13"/>
      <color indexed="8"/>
      <name val="SWGDT"/>
    </font>
    <font>
      <b/>
      <sz val="13"/>
      <color indexed="8"/>
      <name val="Century Gothic"/>
      <family val="2"/>
    </font>
    <font>
      <b/>
      <sz val="13"/>
      <color indexed="8"/>
      <name val="SWGDT"/>
    </font>
    <font>
      <b/>
      <sz val="11"/>
      <color theme="1"/>
      <name val="Calibri"/>
      <family val="2"/>
      <scheme val="minor"/>
    </font>
    <font>
      <sz val="8"/>
      <name val="Verdana"/>
    </font>
    <font>
      <sz val="13"/>
      <name val="Century Gothic"/>
      <family val="2"/>
    </font>
    <font>
      <sz val="13"/>
      <name val="SWGDT"/>
    </font>
    <font>
      <sz val="11"/>
      <name val="Calibri"/>
    </font>
    <font>
      <b/>
      <sz val="11"/>
      <color rgb="FFFFFF00"/>
      <name val="Calibri"/>
      <family val="2"/>
      <scheme val="minor"/>
    </font>
    <font>
      <b/>
      <sz val="11"/>
      <color indexed="8"/>
      <name val="Century Gothic"/>
    </font>
    <font>
      <sz val="14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4" borderId="0" xfId="0" applyFill="1"/>
    <xf numFmtId="6" fontId="0" fillId="4" borderId="0" xfId="0" applyNumberFormat="1" applyFill="1"/>
    <xf numFmtId="0" fontId="0" fillId="0" borderId="0" xfId="0" applyFill="1"/>
    <xf numFmtId="0" fontId="0" fillId="6" borderId="0" xfId="0" applyFill="1"/>
    <xf numFmtId="0" fontId="0" fillId="7" borderId="0" xfId="0" applyFill="1"/>
    <xf numFmtId="0" fontId="10" fillId="5" borderId="0" xfId="0" applyFont="1" applyFill="1"/>
    <xf numFmtId="0" fontId="9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2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usernames" Target="revisions/userNames.xml"/><Relationship Id="rId7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18" Type="http://schemas.openxmlformats.org/officeDocument/2006/relationships/revisionLog" Target="revisionLog11311.xml"/><Relationship Id="rId119" Type="http://schemas.openxmlformats.org/officeDocument/2006/relationships/revisionLog" Target="revisionLog1141.xml"/><Relationship Id="rId120" Type="http://schemas.openxmlformats.org/officeDocument/2006/relationships/revisionLog" Target="revisionLog111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13.xml"/><Relationship Id="rId123" Type="http://schemas.openxmlformats.org/officeDocument/2006/relationships/revisionLog" Target="revisionLog114.xml"/><Relationship Id="rId124" Type="http://schemas.openxmlformats.org/officeDocument/2006/relationships/revisionLog" Target="revisionLog115.xml"/><Relationship Id="rId125" Type="http://schemas.openxmlformats.org/officeDocument/2006/relationships/revisionLog" Target="revisionLog19.xml"/><Relationship Id="rId126" Type="http://schemas.openxmlformats.org/officeDocument/2006/relationships/revisionLog" Target="revisionLog116.xml"/><Relationship Id="rId127" Type="http://schemas.openxmlformats.org/officeDocument/2006/relationships/revisionLog" Target="revisionLog117.xml"/><Relationship Id="rId128" Type="http://schemas.openxmlformats.org/officeDocument/2006/relationships/revisionLog" Target="revisionLog16.xml"/><Relationship Id="rId129" Type="http://schemas.openxmlformats.org/officeDocument/2006/relationships/revisionLog" Target="revisionLog17.xml"/><Relationship Id="rId130" Type="http://schemas.openxmlformats.org/officeDocument/2006/relationships/revisionLog" Target="revisionLog11.xml"/><Relationship Id="rId131" Type="http://schemas.openxmlformats.org/officeDocument/2006/relationships/revisionLog" Target="revisionLog12.xml"/><Relationship Id="rId132" Type="http://schemas.openxmlformats.org/officeDocument/2006/relationships/revisionLog" Target="revisionLog13.xml"/><Relationship Id="rId135" Type="http://schemas.openxmlformats.org/officeDocument/2006/relationships/revisionLog" Target="revisionLog1.xml"/><Relationship Id="rId133" Type="http://schemas.openxmlformats.org/officeDocument/2006/relationships/revisionLog" Target="revisionLog14.xml"/><Relationship Id="rId134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 guid="{4BBF9F09-7C1A-F749-B21F-8AB5EF7578ED}" diskRevisions="1" revisionId="387" version="2">
  <header guid="{BF205D69-96D2-0742-A308-515DAFD07276}" dateTime="2015-04-06T14:52:31" maxSheetId="2" userName="Gary McIntyre" r:id="rId118" minRId="383">
    <sheetIdMap count="1">
      <sheetId val="1"/>
    </sheetIdMap>
  </header>
  <header guid="{A0EC137B-09CD-7741-B093-59AC2FD8F904}" dateTime="2015-04-06T15:44:44" maxSheetId="2" userName="Gary McIntyre" r:id="rId119">
    <sheetIdMap count="1">
      <sheetId val="1"/>
    </sheetIdMap>
  </header>
  <header guid="{D601ED44-B4C1-A64B-8D11-E54A16C19551}" dateTime="2015-04-07T08:29:10" maxSheetId="2" userName="Gary McIntyre" r:id="rId120">
    <sheetIdMap count="1">
      <sheetId val="1"/>
    </sheetIdMap>
  </header>
  <header guid="{4D43C534-9AB5-D74D-9928-21C6F10B15D5}" dateTime="2015-04-07T09:18:44" maxSheetId="2" userName="Gary McIntyre" r:id="rId121">
    <sheetIdMap count="1">
      <sheetId val="1"/>
    </sheetIdMap>
  </header>
  <header guid="{AAE69013-18D9-9144-AF02-4BEB22F51A3A}" dateTime="2015-04-07T12:50:45" maxSheetId="2" userName="Gary McIntyre" r:id="rId122">
    <sheetIdMap count="1">
      <sheetId val="1"/>
    </sheetIdMap>
  </header>
  <header guid="{76776641-9A55-6A46-9267-C7997B960A96}" dateTime="2015-04-07T15:02:42" maxSheetId="2" userName="Gary McIntyre" r:id="rId123">
    <sheetIdMap count="1">
      <sheetId val="1"/>
    </sheetIdMap>
  </header>
  <header guid="{779B1617-0E12-3148-954A-3BFD2851EB99}" dateTime="2015-04-08T08:54:49" maxSheetId="2" userName="Gary McIntyre" r:id="rId124" minRId="384">
    <sheetIdMap count="1">
      <sheetId val="1"/>
    </sheetIdMap>
  </header>
  <header guid="{3E1DFF92-1DDE-154E-A59F-C0A8AB3AC3CA}" dateTime="2015-04-08T08:57:20" maxSheetId="2" userName="Gary McIntyre" r:id="rId125">
    <sheetIdMap count="1">
      <sheetId val="1"/>
    </sheetIdMap>
  </header>
  <header guid="{6E53087E-98CC-8A41-B5C8-17D63DB8855A}" dateTime="2015-04-08T10:11:06" maxSheetId="2" userName="Gary McIntyre" r:id="rId126">
    <sheetIdMap count="1">
      <sheetId val="1"/>
    </sheetIdMap>
  </header>
  <header guid="{B461A92C-8D09-4D4B-89F0-F149B61C03E1}" dateTime="2015-04-10T11:26:41" maxSheetId="2" userName="Gary McIntyre" r:id="rId127" minRId="385">
    <sheetIdMap count="1">
      <sheetId val="1"/>
    </sheetIdMap>
  </header>
  <header guid="{1AF66E8C-9497-814D-8677-DEF561DDE6A6}" dateTime="2015-04-10T11:26:52" maxSheetId="2" userName="Gary McIntyre" r:id="rId128">
    <sheetIdMap count="1">
      <sheetId val="1"/>
    </sheetIdMap>
  </header>
  <header guid="{980A470C-0137-524A-AAB7-5D7A751B1BA1}" dateTime="2015-04-13T11:26:18" maxSheetId="2" userName="Gary McIntyre" r:id="rId129">
    <sheetIdMap count="1">
      <sheetId val="1"/>
    </sheetIdMap>
  </header>
  <header guid="{873D584F-2CB4-BA46-9FDA-D4A612BA7F35}" dateTime="2015-04-13T11:27:08" maxSheetId="2" userName="Gary McIntyre" r:id="rId130">
    <sheetIdMap count="1">
      <sheetId val="1"/>
    </sheetIdMap>
  </header>
  <header guid="{F134830F-DED4-3149-8B3A-ADD1D6B559DC}" dateTime="2015-04-13T12:03:26" maxSheetId="2" userName="Gary McIntyre" r:id="rId131" minRId="386">
    <sheetIdMap count="1">
      <sheetId val="1"/>
    </sheetIdMap>
  </header>
  <header guid="{4A8DDFA2-34DC-874C-A00E-208EBE3648F6}" dateTime="2015-04-21T09:44:23" maxSheetId="2" userName="Gary McIntyre" r:id="rId132">
    <sheetIdMap count="1">
      <sheetId val="1"/>
    </sheetIdMap>
  </header>
  <header guid="{3E97AE34-9735-DB41-BF49-63055CD99D63}" dateTime="2015-05-04T10:17:35" maxSheetId="2" userName="Gary McIntyre" r:id="rId133" minRId="387">
    <sheetIdMap count="1">
      <sheetId val="1"/>
    </sheetIdMap>
  </header>
  <header guid="{20F38D67-E466-7E4E-B4FC-3F82AB103777}" dateTime="2015-05-04T10:17:42" maxSheetId="2" userName="Gary McIntyre" r:id="rId134">
    <sheetIdMap count="1">
      <sheetId val="1"/>
    </sheetIdMap>
  </header>
  <header guid="{4BBF9F09-7C1A-F749-B21F-8AB5EF7578ED}" dateTime="2015-05-04T10:18:10" maxSheetId="2" userName="Gary McIntyre" r:id="rId13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311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c rId="383" sId="1">
    <nc r="J4">
      <v>20</v>
    </nc>
  </rcc>
  <rcv guid="{BE4F63A2-1E1F-494B-9D53-9BBBBAFCD860}" action="delete"/>
  <rcv guid="{BE4F63A2-1E1F-494B-9D53-9BBBBAFCD860}" action="add"/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41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c rId="384" sId="1">
    <oc r="J9">
      <v>15</v>
    </oc>
    <nc r="J9">
      <v>34</v>
    </nc>
  </rcc>
  <rfmt sheetId="1" sqref="J9" start="0" length="0">
    <dxf>
      <fill>
        <patternFill patternType="none"/>
      </fill>
    </dxf>
  </rfmt>
  <rcv guid="{BE4F63A2-1E1F-494B-9D53-9BBBBAFCD860}" action="delete"/>
  <rcv guid="{BE4F63A2-1E1F-494B-9D53-9BBBBAFCD860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c rId="385" sId="1">
    <oc r="J30">
      <v>14</v>
    </oc>
    <nc r="J30">
      <v>34</v>
    </nc>
  </rcc>
  <rcv guid="{BE4F63A2-1E1F-494B-9D53-9BBBBAFCD860}" action="delete"/>
  <rcv guid="{BE4F63A2-1E1F-494B-9D53-9BBBBAFCD860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c rId="386" sId="1">
    <nc r="J36">
      <v>14</v>
    </nc>
  </rcc>
  <rcv guid="{BE4F63A2-1E1F-494B-9D53-9BBBBAFCD860}" action="delete"/>
  <rcv guid="{BE4F63A2-1E1F-494B-9D53-9BBBBAFCD860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c rId="387" sId="1">
    <oc r="J33">
      <v>3</v>
    </oc>
    <nc r="J33">
      <v>17</v>
    </nc>
  </rcc>
  <rcv guid="{BE4F63A2-1E1F-494B-9D53-9BBBBAFCD860}" action="delete"/>
  <rcv guid="{BE4F63A2-1E1F-494B-9D53-9BBBBAFCD860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rcv guid="{BE4F63A2-1E1F-494B-9D53-9BBBBAFCD860}" action="delete"/>
  <rcv guid="{BE4F63A2-1E1F-494B-9D53-9BBBBAFCD86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A44"/>
  <sheetViews>
    <sheetView tabSelected="1" zoomScaleNormal="50" zoomScalePageLayoutView="50" workbookViewId="0">
      <pane ySplit="1" topLeftCell="A10" activePane="bottomLeft" state="frozenSplit"/>
      <selection pane="bottomLeft" activeCell="J33" sqref="J33"/>
    </sheetView>
  </sheetViews>
  <sheetFormatPr baseColWidth="10" defaultColWidth="8.83203125" defaultRowHeight="14"/>
  <cols>
    <col min="1" max="1" width="7.5" customWidth="1"/>
    <col min="2" max="2" width="45.83203125" bestFit="1" customWidth="1"/>
    <col min="3" max="3" width="79.33203125" customWidth="1"/>
    <col min="4" max="4" width="31" bestFit="1" customWidth="1"/>
    <col min="5" max="5" width="6" bestFit="1" customWidth="1"/>
    <col min="7" max="7" width="32.1640625" customWidth="1"/>
    <col min="8" max="8" width="26.5" customWidth="1"/>
    <col min="9" max="10" width="8.83203125" style="21"/>
  </cols>
  <sheetData>
    <row r="1" spans="1:13" ht="34">
      <c r="A1" s="2" t="s">
        <v>149</v>
      </c>
      <c r="B1" s="2" t="s">
        <v>150</v>
      </c>
      <c r="C1" s="2" t="s">
        <v>126</v>
      </c>
      <c r="D1" s="2" t="s">
        <v>127</v>
      </c>
      <c r="E1" s="2" t="s">
        <v>128</v>
      </c>
      <c r="F1" s="4" t="s">
        <v>88</v>
      </c>
      <c r="G1" s="4" t="s">
        <v>89</v>
      </c>
      <c r="H1" s="23" t="s">
        <v>130</v>
      </c>
      <c r="I1" s="24" t="s">
        <v>98</v>
      </c>
      <c r="J1" s="24" t="s">
        <v>99</v>
      </c>
    </row>
    <row r="2" spans="1:13" ht="17">
      <c r="A2" s="2"/>
      <c r="B2" s="2"/>
      <c r="C2" s="2"/>
      <c r="D2" s="2"/>
      <c r="E2" s="2"/>
      <c r="F2" s="4"/>
      <c r="G2" s="4"/>
      <c r="H2" s="23"/>
      <c r="I2" s="24"/>
      <c r="J2" s="24"/>
    </row>
    <row r="3" spans="1:13" ht="17">
      <c r="A3" s="3">
        <v>37</v>
      </c>
      <c r="B3" s="3" t="s">
        <v>152</v>
      </c>
      <c r="C3" s="3" t="s">
        <v>152</v>
      </c>
      <c r="D3" s="3" t="s">
        <v>85</v>
      </c>
      <c r="E3" s="3">
        <v>14</v>
      </c>
      <c r="F3" s="6">
        <v>14</v>
      </c>
      <c r="G3" s="6" t="s">
        <v>133</v>
      </c>
      <c r="H3" s="8"/>
      <c r="I3" s="22">
        <v>14</v>
      </c>
      <c r="J3" s="22">
        <v>11</v>
      </c>
      <c r="K3" s="17" t="s">
        <v>147</v>
      </c>
    </row>
    <row r="4" spans="1:13" ht="17">
      <c r="A4" s="3">
        <v>36</v>
      </c>
      <c r="B4" s="3" t="s">
        <v>131</v>
      </c>
      <c r="C4" s="3" t="s">
        <v>131</v>
      </c>
      <c r="D4" s="3" t="s">
        <v>131</v>
      </c>
      <c r="E4" s="3">
        <v>2</v>
      </c>
      <c r="F4" s="6">
        <v>50</v>
      </c>
      <c r="G4" s="6" t="s">
        <v>135</v>
      </c>
      <c r="H4" s="10" t="s">
        <v>134</v>
      </c>
      <c r="I4" s="22"/>
      <c r="J4" s="22">
        <v>20</v>
      </c>
      <c r="K4" t="s">
        <v>146</v>
      </c>
    </row>
    <row r="5" spans="1:13" ht="34">
      <c r="A5" s="1">
        <v>35</v>
      </c>
      <c r="B5" s="20" t="s">
        <v>11</v>
      </c>
      <c r="C5" s="9" t="s">
        <v>104</v>
      </c>
      <c r="D5" s="1" t="s">
        <v>105</v>
      </c>
      <c r="E5" s="1">
        <v>1</v>
      </c>
      <c r="F5" s="5" t="s">
        <v>153</v>
      </c>
      <c r="G5" s="6" t="s">
        <v>35</v>
      </c>
      <c r="H5" s="6" t="s">
        <v>18</v>
      </c>
      <c r="I5" s="22" t="s">
        <v>12</v>
      </c>
      <c r="J5" s="22">
        <v>6</v>
      </c>
      <c r="K5" s="12">
        <v>282</v>
      </c>
      <c r="L5" s="12" t="s">
        <v>121</v>
      </c>
      <c r="M5" s="12"/>
    </row>
    <row r="6" spans="1:13" ht="34">
      <c r="A6" s="1">
        <v>34</v>
      </c>
      <c r="B6" s="20" t="s">
        <v>155</v>
      </c>
      <c r="C6" s="9" t="s">
        <v>19</v>
      </c>
      <c r="D6" s="1" t="s">
        <v>107</v>
      </c>
      <c r="E6" s="1">
        <v>1</v>
      </c>
      <c r="F6" s="5" t="s">
        <v>153</v>
      </c>
      <c r="G6" s="6" t="s">
        <v>35</v>
      </c>
      <c r="H6" s="6" t="s">
        <v>161</v>
      </c>
      <c r="I6" s="22" t="s">
        <v>6</v>
      </c>
      <c r="J6" s="22">
        <v>15</v>
      </c>
      <c r="K6" s="12">
        <v>1088</v>
      </c>
      <c r="L6" s="12" t="s">
        <v>121</v>
      </c>
      <c r="M6" s="12"/>
    </row>
    <row r="7" spans="1:13" ht="34">
      <c r="A7" s="1">
        <v>33</v>
      </c>
      <c r="B7" s="20" t="s">
        <v>109</v>
      </c>
      <c r="C7" s="9" t="s">
        <v>73</v>
      </c>
      <c r="D7" s="1" t="s">
        <v>107</v>
      </c>
      <c r="E7" s="1">
        <v>1</v>
      </c>
      <c r="F7" s="5" t="s">
        <v>154</v>
      </c>
      <c r="G7" s="6" t="s">
        <v>35</v>
      </c>
      <c r="H7" s="6" t="s">
        <v>110</v>
      </c>
      <c r="I7" s="22" t="s">
        <v>100</v>
      </c>
      <c r="J7" s="22">
        <v>67</v>
      </c>
      <c r="K7" s="12">
        <v>2596</v>
      </c>
      <c r="L7" s="12" t="s">
        <v>121</v>
      </c>
      <c r="M7" s="12"/>
    </row>
    <row r="8" spans="1:13" ht="28">
      <c r="A8" s="1">
        <v>32</v>
      </c>
      <c r="B8" s="1" t="s">
        <v>74</v>
      </c>
      <c r="C8" s="1" t="s">
        <v>22</v>
      </c>
      <c r="D8" s="1" t="s">
        <v>107</v>
      </c>
      <c r="E8" s="1">
        <v>1</v>
      </c>
      <c r="F8" s="5">
        <f t="shared" ref="F8:F16" si="0">E8*17</f>
        <v>17</v>
      </c>
      <c r="G8" s="6" t="s">
        <v>132</v>
      </c>
      <c r="H8" s="26">
        <v>160.13999999999999</v>
      </c>
      <c r="I8" s="22" t="s">
        <v>20</v>
      </c>
      <c r="J8" s="22">
        <v>17</v>
      </c>
      <c r="K8" t="s">
        <v>148</v>
      </c>
    </row>
    <row r="9" spans="1:13" ht="28">
      <c r="A9" s="1">
        <v>31</v>
      </c>
      <c r="B9" s="1" t="s">
        <v>115</v>
      </c>
      <c r="C9" s="1" t="s">
        <v>116</v>
      </c>
      <c r="D9" s="1" t="s">
        <v>107</v>
      </c>
      <c r="E9" s="1">
        <v>2</v>
      </c>
      <c r="F9" s="5">
        <f t="shared" si="0"/>
        <v>34</v>
      </c>
      <c r="G9" s="6" t="s">
        <v>132</v>
      </c>
      <c r="H9" s="26">
        <v>1475.6</v>
      </c>
      <c r="I9" s="22" t="s">
        <v>108</v>
      </c>
      <c r="J9" s="31">
        <v>34</v>
      </c>
      <c r="K9" t="s">
        <v>148</v>
      </c>
    </row>
    <row r="10" spans="1:13" ht="28">
      <c r="A10" s="1">
        <v>30</v>
      </c>
      <c r="B10" s="1" t="s">
        <v>117</v>
      </c>
      <c r="C10" s="1" t="s">
        <v>77</v>
      </c>
      <c r="D10" s="1" t="s">
        <v>78</v>
      </c>
      <c r="E10" s="1">
        <v>1</v>
      </c>
      <c r="F10" s="5">
        <f t="shared" si="0"/>
        <v>17</v>
      </c>
      <c r="G10" s="6" t="s">
        <v>132</v>
      </c>
      <c r="H10" s="26">
        <v>189.21</v>
      </c>
      <c r="I10" s="22" t="s">
        <v>111</v>
      </c>
      <c r="J10" s="22">
        <v>17</v>
      </c>
      <c r="K10" t="s">
        <v>148</v>
      </c>
    </row>
    <row r="11" spans="1:13" ht="28">
      <c r="A11" s="1">
        <v>29</v>
      </c>
      <c r="B11" s="30" t="s">
        <v>96</v>
      </c>
      <c r="C11" s="1" t="s">
        <v>65</v>
      </c>
      <c r="D11" s="1" t="s">
        <v>107</v>
      </c>
      <c r="E11" s="1">
        <v>2</v>
      </c>
      <c r="F11" s="5">
        <f t="shared" si="0"/>
        <v>34</v>
      </c>
      <c r="G11" s="6" t="s">
        <v>132</v>
      </c>
      <c r="H11" s="26">
        <v>677.62</v>
      </c>
      <c r="I11" s="22" t="s">
        <v>108</v>
      </c>
      <c r="J11" s="22">
        <v>34</v>
      </c>
      <c r="K11" t="s">
        <v>148</v>
      </c>
    </row>
    <row r="12" spans="1:13" ht="28">
      <c r="A12" s="1">
        <v>28</v>
      </c>
      <c r="B12" s="1" t="s">
        <v>69</v>
      </c>
      <c r="C12" s="1" t="s">
        <v>87</v>
      </c>
      <c r="D12" s="1" t="s">
        <v>107</v>
      </c>
      <c r="E12" s="1">
        <v>2</v>
      </c>
      <c r="F12" s="5">
        <f t="shared" si="0"/>
        <v>34</v>
      </c>
      <c r="G12" s="6" t="s">
        <v>132</v>
      </c>
      <c r="H12" s="26">
        <v>2752.64</v>
      </c>
      <c r="I12" s="22" t="s">
        <v>108</v>
      </c>
      <c r="J12" s="22">
        <v>34</v>
      </c>
      <c r="K12" t="s">
        <v>148</v>
      </c>
    </row>
    <row r="13" spans="1:13" ht="34">
      <c r="A13" s="1">
        <v>27</v>
      </c>
      <c r="B13" s="1" t="s">
        <v>36</v>
      </c>
      <c r="C13" s="1" t="s">
        <v>37</v>
      </c>
      <c r="D13" s="1" t="s">
        <v>107</v>
      </c>
      <c r="E13" s="1">
        <v>1</v>
      </c>
      <c r="F13" s="5">
        <f t="shared" si="0"/>
        <v>17</v>
      </c>
      <c r="G13" s="6" t="s">
        <v>132</v>
      </c>
      <c r="H13" s="26">
        <v>340</v>
      </c>
      <c r="I13" s="22" t="s">
        <v>111</v>
      </c>
      <c r="J13" s="22">
        <v>17</v>
      </c>
      <c r="K13" t="s">
        <v>148</v>
      </c>
    </row>
    <row r="14" spans="1:13" ht="34">
      <c r="A14" s="1">
        <v>26</v>
      </c>
      <c r="B14" s="1" t="s">
        <v>38</v>
      </c>
      <c r="C14" s="1" t="s">
        <v>136</v>
      </c>
      <c r="D14" s="1" t="s">
        <v>107</v>
      </c>
      <c r="E14" s="1">
        <v>1</v>
      </c>
      <c r="F14" s="5">
        <f t="shared" si="0"/>
        <v>17</v>
      </c>
      <c r="G14" s="6" t="s">
        <v>132</v>
      </c>
      <c r="H14" s="26">
        <v>245.99</v>
      </c>
      <c r="I14" s="22" t="s">
        <v>111</v>
      </c>
      <c r="J14" s="22">
        <v>17</v>
      </c>
      <c r="K14" t="s">
        <v>148</v>
      </c>
    </row>
    <row r="15" spans="1:13" ht="28">
      <c r="A15" s="1">
        <v>25</v>
      </c>
      <c r="B15" s="1" t="s">
        <v>137</v>
      </c>
      <c r="C15" s="1" t="s">
        <v>23</v>
      </c>
      <c r="D15" s="1" t="s">
        <v>107</v>
      </c>
      <c r="E15" s="1">
        <v>1</v>
      </c>
      <c r="F15" s="5">
        <f t="shared" si="0"/>
        <v>17</v>
      </c>
      <c r="G15" s="6" t="s">
        <v>132</v>
      </c>
      <c r="H15" s="26">
        <v>314.83999999999997</v>
      </c>
      <c r="I15" s="22" t="s">
        <v>66</v>
      </c>
      <c r="J15" s="22">
        <v>17</v>
      </c>
      <c r="K15" t="s">
        <v>148</v>
      </c>
    </row>
    <row r="16" spans="1:13" ht="28">
      <c r="A16" s="1">
        <v>24</v>
      </c>
      <c r="B16" s="25" t="s">
        <v>68</v>
      </c>
      <c r="C16" s="1" t="s">
        <v>24</v>
      </c>
      <c r="D16" s="1" t="s">
        <v>106</v>
      </c>
      <c r="E16" s="1">
        <v>2</v>
      </c>
      <c r="F16" s="5">
        <f t="shared" si="0"/>
        <v>34</v>
      </c>
      <c r="G16" s="6" t="s">
        <v>132</v>
      </c>
      <c r="H16" s="26">
        <v>724.54</v>
      </c>
      <c r="I16" s="22" t="s">
        <v>108</v>
      </c>
      <c r="J16" s="22">
        <v>34</v>
      </c>
      <c r="K16" t="s">
        <v>148</v>
      </c>
      <c r="L16" t="s">
        <v>93</v>
      </c>
    </row>
    <row r="17" spans="1:27" ht="28">
      <c r="A17" s="1">
        <v>23</v>
      </c>
      <c r="B17" s="1" t="s">
        <v>79</v>
      </c>
      <c r="C17" s="1" t="s">
        <v>80</v>
      </c>
      <c r="D17" s="1" t="s">
        <v>106</v>
      </c>
      <c r="E17" s="1">
        <v>2</v>
      </c>
      <c r="F17" s="5">
        <f>E17*17</f>
        <v>34</v>
      </c>
      <c r="G17" s="6" t="s">
        <v>132</v>
      </c>
      <c r="H17" s="26">
        <v>1198.1600000000001</v>
      </c>
      <c r="I17" s="22" t="s">
        <v>108</v>
      </c>
      <c r="J17" s="22">
        <v>34</v>
      </c>
      <c r="K17" t="s">
        <v>148</v>
      </c>
    </row>
    <row r="18" spans="1:27" ht="34">
      <c r="A18" s="1">
        <v>22</v>
      </c>
      <c r="B18" s="1" t="s">
        <v>41</v>
      </c>
      <c r="C18" s="1" t="s">
        <v>42</v>
      </c>
      <c r="D18" s="1" t="s">
        <v>106</v>
      </c>
      <c r="E18" s="1">
        <v>1</v>
      </c>
      <c r="F18" s="5">
        <f>E18*14</f>
        <v>14</v>
      </c>
      <c r="G18" s="6" t="s">
        <v>133</v>
      </c>
      <c r="H18" s="7" t="s">
        <v>9</v>
      </c>
      <c r="I18" s="22"/>
      <c r="J18" s="22">
        <v>14</v>
      </c>
      <c r="K18" t="s">
        <v>142</v>
      </c>
    </row>
    <row r="19" spans="1:27" ht="34">
      <c r="A19" s="1">
        <v>21</v>
      </c>
      <c r="B19" s="1" t="s">
        <v>72</v>
      </c>
      <c r="C19" s="1" t="s">
        <v>21</v>
      </c>
      <c r="D19" s="1" t="s">
        <v>106</v>
      </c>
      <c r="E19" s="1">
        <v>1</v>
      </c>
      <c r="F19" s="5">
        <f>E19*17</f>
        <v>17</v>
      </c>
      <c r="G19" s="6" t="s">
        <v>133</v>
      </c>
      <c r="H19" s="7" t="s">
        <v>10</v>
      </c>
      <c r="I19" s="22"/>
      <c r="J19" s="22" t="s">
        <v>8</v>
      </c>
      <c r="K19" t="s">
        <v>142</v>
      </c>
    </row>
    <row r="20" spans="1:27" ht="28">
      <c r="A20" s="1">
        <v>20</v>
      </c>
      <c r="B20" s="19" t="s">
        <v>57</v>
      </c>
      <c r="C20" s="1" t="s">
        <v>81</v>
      </c>
      <c r="D20" s="1" t="s">
        <v>106</v>
      </c>
      <c r="E20" s="1">
        <v>1</v>
      </c>
      <c r="F20" s="5">
        <f>E20*17</f>
        <v>17</v>
      </c>
      <c r="G20" s="6" t="s">
        <v>34</v>
      </c>
      <c r="H20" s="5" t="s">
        <v>76</v>
      </c>
      <c r="I20" s="22" t="s">
        <v>156</v>
      </c>
      <c r="J20" s="22" t="s">
        <v>125</v>
      </c>
      <c r="K20" s="13">
        <v>84</v>
      </c>
      <c r="L20" s="12" t="s">
        <v>118</v>
      </c>
      <c r="M20" s="12"/>
    </row>
    <row r="21" spans="1:27" ht="28">
      <c r="A21" s="1">
        <v>19</v>
      </c>
      <c r="B21" s="1" t="s">
        <v>30</v>
      </c>
      <c r="C21" s="1" t="s">
        <v>31</v>
      </c>
      <c r="D21" s="1" t="s">
        <v>32</v>
      </c>
      <c r="E21" s="1">
        <v>1</v>
      </c>
      <c r="F21" s="5">
        <f>E21*14</f>
        <v>14</v>
      </c>
      <c r="G21" s="6" t="s">
        <v>34</v>
      </c>
      <c r="H21" s="5" t="s">
        <v>158</v>
      </c>
      <c r="I21" s="22" t="s">
        <v>157</v>
      </c>
      <c r="J21" s="22">
        <v>14</v>
      </c>
      <c r="K21" s="12">
        <v>3429</v>
      </c>
      <c r="L21" s="12" t="s">
        <v>118</v>
      </c>
      <c r="M21" s="12"/>
    </row>
    <row r="22" spans="1:27" ht="28">
      <c r="A22" s="1">
        <v>18</v>
      </c>
      <c r="B22" s="19" t="s">
        <v>164</v>
      </c>
      <c r="C22" s="1" t="s">
        <v>49</v>
      </c>
      <c r="D22" s="1" t="s">
        <v>78</v>
      </c>
      <c r="E22" s="1">
        <v>2</v>
      </c>
      <c r="F22" s="5">
        <f t="shared" ref="F22:F29" si="1">E22*17</f>
        <v>34</v>
      </c>
      <c r="G22" s="6" t="s">
        <v>33</v>
      </c>
      <c r="H22" s="5" t="s">
        <v>47</v>
      </c>
      <c r="I22" s="22" t="s">
        <v>162</v>
      </c>
      <c r="J22" s="22">
        <v>34</v>
      </c>
      <c r="K22" s="12">
        <v>123</v>
      </c>
      <c r="L22" s="12" t="s">
        <v>119</v>
      </c>
      <c r="M22" s="12"/>
    </row>
    <row r="23" spans="1:27" ht="34">
      <c r="A23" s="1">
        <v>17</v>
      </c>
      <c r="B23" s="19" t="s">
        <v>53</v>
      </c>
      <c r="C23" s="11" t="s">
        <v>1</v>
      </c>
      <c r="D23" s="1" t="s">
        <v>106</v>
      </c>
      <c r="E23" s="1">
        <v>1</v>
      </c>
      <c r="F23" s="5">
        <f t="shared" si="1"/>
        <v>17</v>
      </c>
      <c r="G23" s="6" t="s">
        <v>33</v>
      </c>
      <c r="H23" s="5" t="s">
        <v>48</v>
      </c>
      <c r="I23" s="22" t="s">
        <v>54</v>
      </c>
      <c r="J23" s="22">
        <v>17</v>
      </c>
      <c r="K23" s="12">
        <v>1167</v>
      </c>
      <c r="L23" s="12" t="s">
        <v>119</v>
      </c>
      <c r="M23" s="12"/>
    </row>
    <row r="24" spans="1:27" ht="28">
      <c r="A24" s="1">
        <v>16</v>
      </c>
      <c r="B24" s="19" t="s">
        <v>95</v>
      </c>
      <c r="C24" s="1" t="s">
        <v>94</v>
      </c>
      <c r="D24" s="1" t="s">
        <v>107</v>
      </c>
      <c r="E24" s="1">
        <v>2</v>
      </c>
      <c r="F24" s="5">
        <f t="shared" si="1"/>
        <v>34</v>
      </c>
      <c r="G24" s="6" t="s">
        <v>33</v>
      </c>
      <c r="H24" s="5" t="s">
        <v>13</v>
      </c>
      <c r="I24" s="22" t="s">
        <v>162</v>
      </c>
      <c r="J24" s="22">
        <v>34</v>
      </c>
      <c r="K24" s="12">
        <v>597</v>
      </c>
      <c r="L24" s="12" t="s">
        <v>119</v>
      </c>
      <c r="M24" s="12"/>
    </row>
    <row r="25" spans="1:27" ht="28">
      <c r="A25" s="1">
        <v>15</v>
      </c>
      <c r="B25" s="19" t="s">
        <v>163</v>
      </c>
      <c r="C25" s="1" t="s">
        <v>160</v>
      </c>
      <c r="D25" s="1" t="s">
        <v>107</v>
      </c>
      <c r="E25" s="1">
        <v>2</v>
      </c>
      <c r="F25" s="5">
        <f t="shared" si="1"/>
        <v>34</v>
      </c>
      <c r="G25" s="6" t="s">
        <v>33</v>
      </c>
      <c r="H25" s="5" t="s">
        <v>14</v>
      </c>
      <c r="I25" s="22" t="s">
        <v>162</v>
      </c>
      <c r="J25" s="22">
        <v>34</v>
      </c>
      <c r="K25" s="12">
        <v>656</v>
      </c>
      <c r="L25" s="12" t="s">
        <v>119</v>
      </c>
      <c r="M25" s="12"/>
    </row>
    <row r="26" spans="1:27" ht="34">
      <c r="A26" s="1">
        <v>14</v>
      </c>
      <c r="B26" s="20" t="s">
        <v>67</v>
      </c>
      <c r="C26" s="9" t="s">
        <v>114</v>
      </c>
      <c r="D26" s="1" t="s">
        <v>107</v>
      </c>
      <c r="E26" s="1">
        <v>1</v>
      </c>
      <c r="F26" s="5" t="s">
        <v>153</v>
      </c>
      <c r="G26" s="6" t="s">
        <v>33</v>
      </c>
      <c r="H26" s="6" t="s">
        <v>55</v>
      </c>
      <c r="I26" s="22" t="s">
        <v>82</v>
      </c>
      <c r="J26" s="22">
        <v>14</v>
      </c>
      <c r="K26" s="12">
        <v>0</v>
      </c>
      <c r="L26" s="12"/>
      <c r="M26" s="12"/>
      <c r="N26" s="16" t="s">
        <v>92</v>
      </c>
      <c r="O26" s="16"/>
      <c r="P26" s="16"/>
      <c r="Q26" s="16"/>
      <c r="R26" s="16"/>
      <c r="S26" s="16"/>
      <c r="T26" s="16"/>
    </row>
    <row r="27" spans="1:27" ht="34">
      <c r="A27" s="1">
        <v>13</v>
      </c>
      <c r="B27" s="20" t="s">
        <v>86</v>
      </c>
      <c r="C27" s="9" t="s">
        <v>101</v>
      </c>
      <c r="D27" s="1" t="s">
        <v>107</v>
      </c>
      <c r="E27" s="1">
        <v>1</v>
      </c>
      <c r="F27" s="5" t="s">
        <v>153</v>
      </c>
      <c r="G27" s="6" t="s">
        <v>33</v>
      </c>
      <c r="H27" s="6" t="s">
        <v>56</v>
      </c>
      <c r="I27" s="22" t="s">
        <v>124</v>
      </c>
      <c r="J27" s="22">
        <v>14</v>
      </c>
      <c r="K27" s="12">
        <v>0</v>
      </c>
      <c r="L27" s="12"/>
      <c r="M27" s="12"/>
      <c r="N27" s="16" t="s">
        <v>92</v>
      </c>
      <c r="O27" s="16"/>
      <c r="P27" s="16"/>
      <c r="Q27" s="16"/>
      <c r="R27" s="16"/>
      <c r="S27" s="16"/>
      <c r="T27" s="16"/>
    </row>
    <row r="28" spans="1:27" ht="28">
      <c r="A28" s="1">
        <v>12</v>
      </c>
      <c r="B28" s="19" t="s">
        <v>63</v>
      </c>
      <c r="C28" s="1" t="s">
        <v>102</v>
      </c>
      <c r="D28" s="1" t="s">
        <v>107</v>
      </c>
      <c r="E28" s="1">
        <v>1</v>
      </c>
      <c r="F28" s="5">
        <f t="shared" si="1"/>
        <v>17</v>
      </c>
      <c r="G28" s="6" t="s">
        <v>33</v>
      </c>
      <c r="H28" s="5" t="s">
        <v>103</v>
      </c>
      <c r="I28" s="22" t="s">
        <v>54</v>
      </c>
      <c r="J28" s="22">
        <v>17</v>
      </c>
      <c r="K28" s="12">
        <v>2862</v>
      </c>
      <c r="L28" s="12" t="s">
        <v>119</v>
      </c>
      <c r="M28" s="12"/>
      <c r="N28" s="12"/>
      <c r="O28" s="12"/>
    </row>
    <row r="29" spans="1:27" ht="34">
      <c r="A29" s="1">
        <v>11</v>
      </c>
      <c r="B29" s="20" t="s">
        <v>123</v>
      </c>
      <c r="C29" s="1" t="s">
        <v>0</v>
      </c>
      <c r="D29" s="1" t="s">
        <v>107</v>
      </c>
      <c r="E29" s="1">
        <v>1</v>
      </c>
      <c r="F29" s="5">
        <f t="shared" si="1"/>
        <v>17</v>
      </c>
      <c r="G29" s="6" t="s">
        <v>33</v>
      </c>
      <c r="H29" s="5" t="s">
        <v>17</v>
      </c>
      <c r="I29" s="22" t="s">
        <v>124</v>
      </c>
      <c r="J29" s="22">
        <v>14</v>
      </c>
      <c r="K29" s="12">
        <f>270.52*14</f>
        <v>3787.2799999999997</v>
      </c>
      <c r="L29" s="12" t="s">
        <v>138</v>
      </c>
      <c r="M29" s="12"/>
      <c r="N29" s="12"/>
      <c r="O29" s="12"/>
      <c r="R29" s="12" t="s">
        <v>88</v>
      </c>
      <c r="S29" s="12">
        <f>SUM(K22:K29)</f>
        <v>9192.2799999999988</v>
      </c>
      <c r="T29" s="12" t="s">
        <v>120</v>
      </c>
    </row>
    <row r="30" spans="1:27" ht="37.25" customHeight="1">
      <c r="A30" s="1">
        <v>10</v>
      </c>
      <c r="B30" s="29" t="s">
        <v>122</v>
      </c>
      <c r="C30" s="1" t="s">
        <v>97</v>
      </c>
      <c r="D30" s="1" t="s">
        <v>107</v>
      </c>
      <c r="E30" s="1">
        <v>2</v>
      </c>
      <c r="F30" s="5">
        <f>E30*17</f>
        <v>34</v>
      </c>
      <c r="G30" s="6" t="s">
        <v>50</v>
      </c>
      <c r="H30" s="18" t="s">
        <v>51</v>
      </c>
      <c r="I30" s="22" t="s">
        <v>52</v>
      </c>
      <c r="J30" s="22">
        <v>34</v>
      </c>
      <c r="K30" s="15" t="s">
        <v>141</v>
      </c>
      <c r="L30" s="15"/>
      <c r="M30" s="15"/>
      <c r="N30" s="15"/>
      <c r="O30" s="15"/>
      <c r="P30" s="15"/>
      <c r="Q30" s="15"/>
      <c r="R30" s="15" t="s">
        <v>83</v>
      </c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37.25" customHeight="1">
      <c r="A31" s="1">
        <v>9</v>
      </c>
      <c r="B31" s="1" t="s">
        <v>44</v>
      </c>
      <c r="C31" s="1" t="s">
        <v>45</v>
      </c>
      <c r="D31" s="1" t="s">
        <v>106</v>
      </c>
      <c r="E31" s="1">
        <v>1</v>
      </c>
      <c r="F31" s="6" t="s">
        <v>85</v>
      </c>
      <c r="G31" s="6" t="s">
        <v>91</v>
      </c>
      <c r="H31" s="7"/>
      <c r="I31" s="22"/>
      <c r="J31" s="22">
        <v>17</v>
      </c>
      <c r="K31" t="s">
        <v>143</v>
      </c>
    </row>
    <row r="32" spans="1:27" ht="27.75" customHeight="1">
      <c r="A32" s="1">
        <v>8</v>
      </c>
      <c r="B32" s="1" t="s">
        <v>46</v>
      </c>
      <c r="C32" s="1" t="s">
        <v>7</v>
      </c>
      <c r="D32" s="1" t="s">
        <v>106</v>
      </c>
      <c r="E32" s="1">
        <v>1</v>
      </c>
      <c r="F32" s="6" t="s">
        <v>85</v>
      </c>
      <c r="G32" s="6" t="s">
        <v>91</v>
      </c>
      <c r="H32" s="7"/>
      <c r="I32" s="22"/>
      <c r="J32" s="22">
        <v>17</v>
      </c>
      <c r="K32" t="s">
        <v>144</v>
      </c>
    </row>
    <row r="33" spans="1:13" ht="25" customHeight="1">
      <c r="A33" s="1">
        <v>7</v>
      </c>
      <c r="B33" s="1" t="s">
        <v>26</v>
      </c>
      <c r="C33" s="1" t="s">
        <v>27</v>
      </c>
      <c r="D33" s="1" t="s">
        <v>106</v>
      </c>
      <c r="E33" s="1">
        <v>1</v>
      </c>
      <c r="F33" s="6" t="s">
        <v>85</v>
      </c>
      <c r="G33" s="6" t="s">
        <v>91</v>
      </c>
      <c r="H33" s="7"/>
      <c r="I33" s="22"/>
      <c r="J33" s="22">
        <v>17</v>
      </c>
      <c r="K33" s="14" t="s">
        <v>145</v>
      </c>
    </row>
    <row r="34" spans="1:13" ht="32.75" customHeight="1">
      <c r="A34" s="1">
        <v>6</v>
      </c>
      <c r="B34" s="20" t="s">
        <v>43</v>
      </c>
      <c r="C34" s="9" t="s">
        <v>70</v>
      </c>
      <c r="D34" s="1" t="s">
        <v>105</v>
      </c>
      <c r="E34" s="1">
        <v>1</v>
      </c>
      <c r="F34" s="5" t="s">
        <v>129</v>
      </c>
      <c r="G34" s="6" t="s">
        <v>35</v>
      </c>
      <c r="H34" s="6" t="s">
        <v>25</v>
      </c>
      <c r="I34" s="22" t="s">
        <v>71</v>
      </c>
      <c r="J34" s="22">
        <v>17</v>
      </c>
      <c r="K34" s="12">
        <v>395</v>
      </c>
      <c r="L34" s="12" t="s">
        <v>121</v>
      </c>
      <c r="M34" s="12"/>
    </row>
    <row r="35" spans="1:13" ht="42">
      <c r="A35" s="1">
        <v>5</v>
      </c>
      <c r="B35" s="1" t="s">
        <v>62</v>
      </c>
      <c r="C35" s="9" t="s">
        <v>58</v>
      </c>
      <c r="D35" s="1" t="s">
        <v>105</v>
      </c>
      <c r="E35" s="1">
        <v>1</v>
      </c>
      <c r="F35" s="5" t="s">
        <v>129</v>
      </c>
      <c r="G35" s="6" t="s">
        <v>35</v>
      </c>
      <c r="H35" s="6" t="s">
        <v>139</v>
      </c>
      <c r="I35" s="22" t="s">
        <v>16</v>
      </c>
      <c r="J35" s="22" t="s">
        <v>15</v>
      </c>
      <c r="K35" s="12">
        <v>235</v>
      </c>
      <c r="L35" s="12" t="s">
        <v>121</v>
      </c>
      <c r="M35" s="12"/>
    </row>
    <row r="36" spans="1:13" ht="17">
      <c r="A36" s="1">
        <v>4</v>
      </c>
      <c r="B36" s="1" t="s">
        <v>61</v>
      </c>
      <c r="C36" s="1" t="s">
        <v>40</v>
      </c>
      <c r="D36" s="1" t="s">
        <v>28</v>
      </c>
      <c r="E36" s="1">
        <v>1</v>
      </c>
      <c r="F36" s="5">
        <f t="shared" ref="F36:F38" si="2">E36*14</f>
        <v>14</v>
      </c>
      <c r="G36" s="6" t="s">
        <v>90</v>
      </c>
      <c r="H36" s="7"/>
      <c r="I36" s="22"/>
      <c r="J36" s="22">
        <v>14</v>
      </c>
      <c r="K36" t="s">
        <v>90</v>
      </c>
    </row>
    <row r="37" spans="1:13" ht="17">
      <c r="A37" s="1">
        <v>3</v>
      </c>
      <c r="B37" s="1" t="s">
        <v>60</v>
      </c>
      <c r="C37" s="1" t="s">
        <v>39</v>
      </c>
      <c r="D37" s="1" t="s">
        <v>29</v>
      </c>
      <c r="E37" s="1">
        <v>1</v>
      </c>
      <c r="F37" s="5">
        <f t="shared" si="2"/>
        <v>14</v>
      </c>
      <c r="G37" s="6" t="s">
        <v>90</v>
      </c>
      <c r="H37" s="7"/>
      <c r="I37" s="22"/>
      <c r="J37" s="22">
        <v>14</v>
      </c>
      <c r="K37" t="s">
        <v>90</v>
      </c>
    </row>
    <row r="38" spans="1:13" ht="17">
      <c r="A38" s="1">
        <v>2</v>
      </c>
      <c r="B38" s="1" t="s">
        <v>59</v>
      </c>
      <c r="C38" s="1" t="s">
        <v>140</v>
      </c>
      <c r="D38" s="1" t="s">
        <v>29</v>
      </c>
      <c r="E38" s="1">
        <v>1</v>
      </c>
      <c r="F38" s="5">
        <f t="shared" si="2"/>
        <v>14</v>
      </c>
      <c r="G38" s="6" t="s">
        <v>90</v>
      </c>
      <c r="H38" s="7"/>
      <c r="I38" s="22"/>
      <c r="J38" s="22">
        <v>14</v>
      </c>
      <c r="K38" t="s">
        <v>90</v>
      </c>
    </row>
    <row r="39" spans="1:13" ht="18">
      <c r="A39" s="27"/>
      <c r="B39" s="27" t="s">
        <v>112</v>
      </c>
      <c r="C39" s="27" t="s">
        <v>113</v>
      </c>
      <c r="D39" s="27"/>
      <c r="E39" s="27"/>
      <c r="F39" s="5">
        <v>20</v>
      </c>
      <c r="G39" s="6" t="s">
        <v>75</v>
      </c>
      <c r="H39" s="28">
        <v>398.4</v>
      </c>
      <c r="I39" s="22">
        <v>20</v>
      </c>
      <c r="J39" s="22">
        <v>20</v>
      </c>
    </row>
    <row r="40" spans="1:13" ht="18">
      <c r="A40" s="27"/>
      <c r="B40" s="27" t="s">
        <v>2</v>
      </c>
      <c r="C40" s="27" t="s">
        <v>3</v>
      </c>
      <c r="D40" s="27"/>
      <c r="E40" s="27"/>
      <c r="F40" s="5">
        <v>20</v>
      </c>
      <c r="G40" s="6" t="s">
        <v>4</v>
      </c>
      <c r="H40" s="28">
        <v>310.2</v>
      </c>
      <c r="I40" s="22">
        <v>20</v>
      </c>
      <c r="J40" s="22">
        <v>20</v>
      </c>
    </row>
    <row r="41" spans="1:13" ht="18">
      <c r="A41" s="27"/>
      <c r="B41" s="27" t="s">
        <v>5</v>
      </c>
      <c r="C41" s="27" t="s">
        <v>64</v>
      </c>
      <c r="D41" s="27"/>
      <c r="E41" s="27"/>
      <c r="F41" s="5">
        <v>20</v>
      </c>
      <c r="G41" s="6" t="s">
        <v>4</v>
      </c>
      <c r="H41" s="28">
        <v>64.8</v>
      </c>
      <c r="I41" s="22">
        <v>20</v>
      </c>
      <c r="J41" s="22">
        <v>20</v>
      </c>
    </row>
    <row r="42" spans="1:13" ht="17">
      <c r="A42" s="1">
        <v>1</v>
      </c>
      <c r="B42" s="1" t="s">
        <v>106</v>
      </c>
      <c r="C42" s="1" t="s">
        <v>84</v>
      </c>
      <c r="D42" s="1" t="s">
        <v>28</v>
      </c>
      <c r="E42" s="1">
        <v>1</v>
      </c>
      <c r="F42" s="5">
        <f>E42*14</f>
        <v>14</v>
      </c>
      <c r="G42" s="6" t="s">
        <v>151</v>
      </c>
      <c r="H42" s="7" t="s">
        <v>159</v>
      </c>
      <c r="I42" s="22">
        <v>14</v>
      </c>
      <c r="J42" s="22">
        <v>1</v>
      </c>
      <c r="K42" t="s">
        <v>142</v>
      </c>
    </row>
    <row r="43" spans="1:13" ht="34">
      <c r="A43" s="2" t="s">
        <v>149</v>
      </c>
      <c r="B43" s="2" t="s">
        <v>150</v>
      </c>
      <c r="C43" s="2" t="s">
        <v>126</v>
      </c>
      <c r="D43" s="2" t="s">
        <v>127</v>
      </c>
      <c r="E43" s="2" t="s">
        <v>128</v>
      </c>
      <c r="F43" s="4" t="s">
        <v>88</v>
      </c>
      <c r="G43" s="4" t="s">
        <v>89</v>
      </c>
      <c r="H43" s="8" t="s">
        <v>130</v>
      </c>
      <c r="I43" s="22"/>
      <c r="J43" s="22"/>
    </row>
    <row r="44" spans="1:13" ht="17">
      <c r="A44" s="32"/>
      <c r="B44" s="32"/>
      <c r="C44" s="32"/>
      <c r="D44" s="32"/>
      <c r="E44" s="32"/>
    </row>
  </sheetData>
  <customSheetViews>
    <customSheetView guid="{BE4F63A2-1E1F-494B-9D53-9BBBBAFCD860}" showPageBreaks="1" fitToPage="1">
      <pane ySplit="1.0294117647058822" topLeftCell="A10" activePane="bottomLeft" state="frozenSplit"/>
      <selection pane="bottomLeft" activeCell="J33" sqref="J33"/>
    </customSheetView>
    <customSheetView guid="{241F2C3D-7226-4D20-B292-1B1A03673F47}" scale="50">
      <selection activeCell="P31" sqref="P31"/>
    </customSheetView>
    <customSheetView guid="{58AEE2E8-0A72-4C97-9191-EBC368A50033}" scale="60">
      <selection activeCell="C51" sqref="C51"/>
    </customSheetView>
  </customSheetViews>
  <mergeCells count="1">
    <mergeCell ref="A44:E44"/>
  </mergeCells>
  <phoneticPr fontId="6" type="noConversion"/>
  <pageMargins left="0.75" right="0.75" top="1" bottom="1" header="0.5" footer="0.5"/>
  <pageSetup scale="2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true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esanchez</dc:creator>
  <cp:lastModifiedBy>Gary McIntyre</cp:lastModifiedBy>
  <cp:lastPrinted>2015-03-30T17:30:35Z</cp:lastPrinted>
  <dcterms:created xsi:type="dcterms:W3CDTF">2015-03-03T23:56:52Z</dcterms:created>
  <dcterms:modified xsi:type="dcterms:W3CDTF">2015-05-04T17:18:10Z</dcterms:modified>
</cp:coreProperties>
</file>