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yne\Dropbox\VRB cryopump\"/>
    </mc:Choice>
  </mc:AlternateContent>
  <bookViews>
    <workbookView xWindow="0" yWindow="0" windowWidth="7476" windowHeight="7356" activeTab="1"/>
  </bookViews>
  <sheets>
    <sheet name="summary" sheetId="4" r:id="rId1"/>
    <sheet name="LHO" sheetId="1" r:id="rId2"/>
    <sheet name="LL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4"/>
  <c r="G6" i="4"/>
  <c r="G5" i="4"/>
  <c r="G4" i="4"/>
  <c r="G3" i="4"/>
  <c r="G9" i="4"/>
  <c r="F9" i="4"/>
  <c r="E9" i="4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<sst xmlns="http://schemas.openxmlformats.org/spreadsheetml/2006/main" count="241" uniqueCount="122">
  <si>
    <t>C982480-x0, sheet 35</t>
  </si>
  <si>
    <t>Tag #</t>
  </si>
  <si>
    <t>S/N</t>
  </si>
  <si>
    <t>Model</t>
  </si>
  <si>
    <t>WGV-1</t>
  </si>
  <si>
    <t>WGV-2</t>
  </si>
  <si>
    <t>WGV-3</t>
  </si>
  <si>
    <t>WGV-4</t>
  </si>
  <si>
    <t>WGV-5</t>
  </si>
  <si>
    <t>WGV-6</t>
  </si>
  <si>
    <t>WGV-7</t>
  </si>
  <si>
    <t>WGV-8</t>
  </si>
  <si>
    <t>WGV-9</t>
  </si>
  <si>
    <t>WGV-10</t>
  </si>
  <si>
    <t>WGV-11</t>
  </si>
  <si>
    <t>WGV-12</t>
  </si>
  <si>
    <t>WGV-13</t>
  </si>
  <si>
    <t>WGV-14</t>
  </si>
  <si>
    <t>WGV-15</t>
  </si>
  <si>
    <t>WGV-16</t>
  </si>
  <si>
    <t>WGV-17</t>
  </si>
  <si>
    <t>WGV-18</t>
  </si>
  <si>
    <t>WGV-19</t>
  </si>
  <si>
    <t>WGV-20</t>
  </si>
  <si>
    <t>017</t>
  </si>
  <si>
    <t>018</t>
  </si>
  <si>
    <t>021</t>
  </si>
  <si>
    <t>022</t>
  </si>
  <si>
    <t>012</t>
  </si>
  <si>
    <t>005</t>
  </si>
  <si>
    <t>013</t>
  </si>
  <si>
    <t>006</t>
  </si>
  <si>
    <t>004</t>
  </si>
  <si>
    <t>010</t>
  </si>
  <si>
    <t>009</t>
  </si>
  <si>
    <t>003</t>
  </si>
  <si>
    <t>002</t>
  </si>
  <si>
    <t>011</t>
  </si>
  <si>
    <t>015</t>
  </si>
  <si>
    <t>001</t>
  </si>
  <si>
    <t>008</t>
  </si>
  <si>
    <t>016</t>
  </si>
  <si>
    <t>007</t>
  </si>
  <si>
    <t>029</t>
  </si>
  <si>
    <t>G48E</t>
  </si>
  <si>
    <t>G44P</t>
  </si>
  <si>
    <t>G44E</t>
  </si>
  <si>
    <t>C990029-x0, sheet 26</t>
  </si>
  <si>
    <t>LGV-1</t>
  </si>
  <si>
    <t>LGV-2</t>
  </si>
  <si>
    <t>LGV-3</t>
  </si>
  <si>
    <t>LGV-4</t>
  </si>
  <si>
    <t>LGV-5</t>
  </si>
  <si>
    <t>LGV-6</t>
  </si>
  <si>
    <t>LGV-7</t>
  </si>
  <si>
    <t>LGV-8</t>
  </si>
  <si>
    <t>LGV-9</t>
  </si>
  <si>
    <t>LGV-10</t>
  </si>
  <si>
    <t>LGV-11</t>
  </si>
  <si>
    <t>LGV-12</t>
  </si>
  <si>
    <t>027</t>
  </si>
  <si>
    <t>028</t>
  </si>
  <si>
    <t>031</t>
  </si>
  <si>
    <t>023</t>
  </si>
  <si>
    <t>032</t>
  </si>
  <si>
    <t>024</t>
  </si>
  <si>
    <t>019</t>
  </si>
  <si>
    <t>020</t>
  </si>
  <si>
    <t>025</t>
  </si>
  <si>
    <t>014</t>
  </si>
  <si>
    <t>026</t>
  </si>
  <si>
    <t>030</t>
  </si>
  <si>
    <t>Drawing #</t>
  </si>
  <si>
    <t>Drawing Title</t>
  </si>
  <si>
    <t>D990331-B</t>
  </si>
  <si>
    <t>Outline, Gate Valve, G44P - WLD/FLG</t>
  </si>
  <si>
    <t>D990330-B</t>
  </si>
  <si>
    <t>Outline, Gate Valve, G44P - FLG/FLG</t>
  </si>
  <si>
    <t>D990329-B</t>
  </si>
  <si>
    <t>Outline, Gate Valve, G44ESB - WLD/FLG</t>
  </si>
  <si>
    <t>D990328-B</t>
  </si>
  <si>
    <t>Outline, Gate Valve, G44ESB - FLG/FLG</t>
  </si>
  <si>
    <t>D970726-C</t>
  </si>
  <si>
    <t>Outline, Gate Valve, G48ESB - FLG/FLG</t>
  </si>
  <si>
    <t>also D990332</t>
  </si>
  <si>
    <t>Outline, Gate Valve, G48ESB - WLD/WLD</t>
  </si>
  <si>
    <t>Comments</t>
  </si>
  <si>
    <t>Notes:</t>
  </si>
  <si>
    <t>The orientation of the GVs are designated by the symbol "VS" (Vacuum Seal Side) in the PSI as-built, vacuum equipment arrangement drawings:</t>
  </si>
  <si>
    <t>V049-5-007, Rev. 5</t>
  </si>
  <si>
    <t>D961171-v1</t>
  </si>
  <si>
    <t>Equipment Arrangement, Left End Station, Washington, LIGO Vacuum Equipment, Rev. 05 - AS BUILT</t>
  </si>
  <si>
    <t>D961169-v1</t>
  </si>
  <si>
    <t>LIGO Vacuum Equipment Issued for As Built - Equipment Arrangement, Right End Station, Area 500, Washington Site</t>
  </si>
  <si>
    <t>V049-5-005, Rev. 5</t>
  </si>
  <si>
    <t>D961170-v2</t>
  </si>
  <si>
    <t>Equipment Arrangement, Left Mid Station, Washington, LIGO Vacuum Equipment, Rev. 05 - AS BUILT</t>
  </si>
  <si>
    <t>V049-5-006, Rev. 5</t>
  </si>
  <si>
    <t>D961168-v2</t>
  </si>
  <si>
    <t>Equipment Arrangement Plan, Right Mid Station Area 300, Washington, LIGO Vacuum Equipment</t>
  </si>
  <si>
    <t>V049-5-004, Rev. 5</t>
  </si>
  <si>
    <t>D961165-v1</t>
  </si>
  <si>
    <t>V049-5-001, Rev. 5</t>
  </si>
  <si>
    <t>Equipment Arrangement Plan, Area 100, Corner Station, Washington, LIGO Vacuum Equipment</t>
  </si>
  <si>
    <t>D970384-v1</t>
  </si>
  <si>
    <t>V049-5-008, Rev. 3</t>
  </si>
  <si>
    <t>Equipment Arrangement, Right End Station, Area 800, Louisiana, LIGO Vacuum Equipment</t>
  </si>
  <si>
    <t>D970385-v1</t>
  </si>
  <si>
    <t>V049-5-009, Rev. 3</t>
  </si>
  <si>
    <t>Equipment Arrangement, Left End Station - Area 700, Louisiana, LIGO Vacuum Equipment</t>
  </si>
  <si>
    <t>D970383-v1</t>
  </si>
  <si>
    <t>V049-5-003, Rev. 4</t>
  </si>
  <si>
    <t>Equipment Arrangement Plan, Area 600, Corner Station, Louisiana, LIGO Vacuum Equipment</t>
  </si>
  <si>
    <t>also D990333</t>
  </si>
  <si>
    <t>D970453-E</t>
  </si>
  <si>
    <t>Interface</t>
  </si>
  <si>
    <t>FLG/FLG</t>
  </si>
  <si>
    <t>WLD/FLG</t>
  </si>
  <si>
    <t>WLD/WLD</t>
  </si>
  <si>
    <t>LHO Qty</t>
  </si>
  <si>
    <t>LLO Qty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</si>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</sst>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2" fillId="5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8" borderId="1" xfId="0" applyFill="1" applyBorder="1"/>
    <xf numFmtId="0" fontId="2" fillId="8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/>
    <xf numFmtId="0" fontId="2" fillId="9" borderId="1" xfId="0" applyFont="1" applyFill="1" applyBorder="1" applyAlignment="1">
      <alignment horizontal="right"/>
    </xf>
    <xf numFmtId="0" fontId="0" fillId="9" borderId="1" xfId="0" applyFill="1" applyBorder="1"/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showGridLines="0" workbookViewId="0">
      <selection activeCell="A2" sqref="A2:G9"/>
    </sheetView>
  </sheetViews>
  <sheetFormatPr defaultRowHeight="14.4" x14ac:dyDescent="0.3"/>
  <cols>
    <col min="2" max="2" width="9.77734375" style="8" customWidth="1"/>
    <col min="3" max="3" width="10.88671875" customWidth="1"/>
    <col min="4" max="4" width="36.44140625" customWidth="1"/>
  </cols>
  <sheetData>
    <row r="2" spans="1:7" x14ac:dyDescent="0.3">
      <c r="A2" s="10" t="s">
        <v>3</v>
      </c>
      <c r="B2" s="27" t="s">
        <v>115</v>
      </c>
      <c r="C2" s="9" t="s">
        <v>72</v>
      </c>
      <c r="D2" s="9" t="s">
        <v>73</v>
      </c>
      <c r="E2" s="1" t="s">
        <v>119</v>
      </c>
      <c r="F2" s="1" t="s">
        <v>120</v>
      </c>
      <c r="G2" s="1" t="s">
        <v>121</v>
      </c>
    </row>
    <row r="3" spans="1:7" x14ac:dyDescent="0.3">
      <c r="A3" s="22" t="s">
        <v>46</v>
      </c>
      <c r="B3" s="29" t="s">
        <v>116</v>
      </c>
      <c r="C3" s="23" t="s">
        <v>80</v>
      </c>
      <c r="D3" s="23" t="s">
        <v>81</v>
      </c>
      <c r="E3" s="23">
        <v>6</v>
      </c>
      <c r="F3" s="23">
        <v>2</v>
      </c>
      <c r="G3" s="23">
        <f>SUM(E3:F3)</f>
        <v>8</v>
      </c>
    </row>
    <row r="4" spans="1:7" x14ac:dyDescent="0.3">
      <c r="A4" s="24" t="s">
        <v>46</v>
      </c>
      <c r="B4" s="30" t="s">
        <v>117</v>
      </c>
      <c r="C4" s="25" t="s">
        <v>78</v>
      </c>
      <c r="D4" s="25" t="s">
        <v>79</v>
      </c>
      <c r="E4" s="25">
        <v>6</v>
      </c>
      <c r="F4" s="25">
        <v>2</v>
      </c>
      <c r="G4" s="25">
        <f t="shared" ref="G4:G8" si="0">SUM(E4:F4)</f>
        <v>8</v>
      </c>
    </row>
    <row r="5" spans="1:7" x14ac:dyDescent="0.3">
      <c r="A5" s="26" t="s">
        <v>45</v>
      </c>
      <c r="B5" s="28" t="s">
        <v>116</v>
      </c>
      <c r="C5" s="11" t="s">
        <v>76</v>
      </c>
      <c r="D5" s="11" t="s">
        <v>77</v>
      </c>
      <c r="E5" s="11">
        <v>2</v>
      </c>
      <c r="F5" s="11">
        <v>2</v>
      </c>
      <c r="G5" s="11">
        <f t="shared" si="0"/>
        <v>4</v>
      </c>
    </row>
    <row r="6" spans="1:7" x14ac:dyDescent="0.3">
      <c r="A6" s="21" t="s">
        <v>45</v>
      </c>
      <c r="B6" s="33" t="s">
        <v>117</v>
      </c>
      <c r="C6" s="14" t="s">
        <v>74</v>
      </c>
      <c r="D6" s="14" t="s">
        <v>75</v>
      </c>
      <c r="E6" s="14">
        <v>2</v>
      </c>
      <c r="F6" s="14">
        <v>2</v>
      </c>
      <c r="G6" s="14">
        <f t="shared" si="0"/>
        <v>4</v>
      </c>
    </row>
    <row r="7" spans="1:7" x14ac:dyDescent="0.3">
      <c r="A7" s="17" t="s">
        <v>44</v>
      </c>
      <c r="B7" s="31" t="s">
        <v>116</v>
      </c>
      <c r="C7" s="15" t="s">
        <v>82</v>
      </c>
      <c r="D7" s="15" t="s">
        <v>83</v>
      </c>
      <c r="E7" s="15">
        <v>4</v>
      </c>
      <c r="F7" s="15">
        <v>2</v>
      </c>
      <c r="G7" s="15">
        <f t="shared" si="0"/>
        <v>6</v>
      </c>
    </row>
    <row r="8" spans="1:7" x14ac:dyDescent="0.3">
      <c r="A8" s="20" t="s">
        <v>44</v>
      </c>
      <c r="B8" s="32" t="s">
        <v>118</v>
      </c>
      <c r="C8" s="19" t="s">
        <v>114</v>
      </c>
      <c r="D8" s="19" t="s">
        <v>85</v>
      </c>
      <c r="E8" s="19">
        <v>0</v>
      </c>
      <c r="F8" s="19">
        <v>2</v>
      </c>
      <c r="G8" s="19">
        <f t="shared" si="0"/>
        <v>2</v>
      </c>
    </row>
    <row r="9" spans="1:7" x14ac:dyDescent="0.3">
      <c r="E9" s="1">
        <f>SUM(E3:E8)</f>
        <v>20</v>
      </c>
      <c r="F9" s="1">
        <f t="shared" ref="F9:G9" si="1">SUM(F3:F8)</f>
        <v>12</v>
      </c>
      <c r="G9" s="1">
        <f t="shared" si="1"/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E35" sqref="E35"/>
    </sheetView>
  </sheetViews>
  <sheetFormatPr defaultRowHeight="14.4" x14ac:dyDescent="0.3"/>
  <cols>
    <col min="1" max="1" width="4.109375" customWidth="1"/>
    <col min="2" max="2" width="10.44140625" customWidth="1"/>
    <col min="4" max="4" width="7.77734375" customWidth="1"/>
    <col min="5" max="5" width="10.5546875" customWidth="1"/>
    <col min="6" max="6" width="35.21875" customWidth="1"/>
    <col min="7" max="7" width="12.44140625" customWidth="1"/>
  </cols>
  <sheetData>
    <row r="1" spans="1:7" x14ac:dyDescent="0.3">
      <c r="B1" t="s">
        <v>0</v>
      </c>
    </row>
    <row r="3" spans="1:7" x14ac:dyDescent="0.3">
      <c r="B3" s="9" t="s">
        <v>1</v>
      </c>
      <c r="C3" s="10" t="s">
        <v>2</v>
      </c>
      <c r="D3" s="10" t="s">
        <v>3</v>
      </c>
      <c r="E3" s="9" t="s">
        <v>72</v>
      </c>
      <c r="F3" s="9" t="s">
        <v>73</v>
      </c>
      <c r="G3" s="1" t="s">
        <v>86</v>
      </c>
    </row>
    <row r="4" spans="1:7" x14ac:dyDescent="0.3">
      <c r="A4" s="1">
        <v>1</v>
      </c>
      <c r="B4" s="1" t="s">
        <v>4</v>
      </c>
      <c r="C4" s="3" t="s">
        <v>24</v>
      </c>
      <c r="D4" s="17" t="s">
        <v>44</v>
      </c>
      <c r="E4" s="15" t="s">
        <v>82</v>
      </c>
      <c r="F4" s="15" t="s">
        <v>83</v>
      </c>
      <c r="G4" s="1" t="s">
        <v>84</v>
      </c>
    </row>
    <row r="5" spans="1:7" x14ac:dyDescent="0.3">
      <c r="A5" s="1">
        <f>A4+1</f>
        <v>2</v>
      </c>
      <c r="B5" s="1" t="s">
        <v>5</v>
      </c>
      <c r="C5" s="3" t="s">
        <v>25</v>
      </c>
      <c r="D5" s="17" t="s">
        <v>44</v>
      </c>
      <c r="E5" s="15" t="s">
        <v>82</v>
      </c>
      <c r="F5" s="15" t="s">
        <v>83</v>
      </c>
      <c r="G5" s="1" t="s">
        <v>84</v>
      </c>
    </row>
    <row r="6" spans="1:7" x14ac:dyDescent="0.3">
      <c r="A6" s="1">
        <f t="shared" ref="A6:A22" si="0">A5+1</f>
        <v>3</v>
      </c>
      <c r="B6" s="1" t="s">
        <v>6</v>
      </c>
      <c r="C6" s="3" t="s">
        <v>26</v>
      </c>
      <c r="D6" s="17" t="s">
        <v>44</v>
      </c>
      <c r="E6" s="15" t="s">
        <v>82</v>
      </c>
      <c r="F6" s="15" t="s">
        <v>83</v>
      </c>
      <c r="G6" s="1" t="s">
        <v>84</v>
      </c>
    </row>
    <row r="7" spans="1:7" x14ac:dyDescent="0.3">
      <c r="A7" s="1">
        <f t="shared" si="0"/>
        <v>4</v>
      </c>
      <c r="B7" s="1" t="s">
        <v>7</v>
      </c>
      <c r="C7" s="3" t="s">
        <v>27</v>
      </c>
      <c r="D7" s="17" t="s">
        <v>44</v>
      </c>
      <c r="E7" s="15" t="s">
        <v>82</v>
      </c>
      <c r="F7" s="15" t="s">
        <v>83</v>
      </c>
      <c r="G7" s="1" t="s">
        <v>84</v>
      </c>
    </row>
    <row r="8" spans="1:7" x14ac:dyDescent="0.3">
      <c r="A8" s="1">
        <f t="shared" si="0"/>
        <v>5</v>
      </c>
      <c r="B8" s="1" t="s">
        <v>8</v>
      </c>
      <c r="C8" s="3" t="s">
        <v>28</v>
      </c>
      <c r="D8" s="26" t="s">
        <v>45</v>
      </c>
      <c r="E8" s="11" t="s">
        <v>76</v>
      </c>
      <c r="F8" s="11" t="s">
        <v>77</v>
      </c>
      <c r="G8" s="1"/>
    </row>
    <row r="9" spans="1:7" x14ac:dyDescent="0.3">
      <c r="A9" s="1">
        <f t="shared" si="0"/>
        <v>6</v>
      </c>
      <c r="B9" s="1" t="s">
        <v>9</v>
      </c>
      <c r="C9" s="3" t="s">
        <v>29</v>
      </c>
      <c r="D9" s="21" t="s">
        <v>45</v>
      </c>
      <c r="E9" s="14" t="s">
        <v>74</v>
      </c>
      <c r="F9" s="14" t="s">
        <v>75</v>
      </c>
      <c r="G9" s="1"/>
    </row>
    <row r="10" spans="1:7" x14ac:dyDescent="0.3">
      <c r="A10" s="1">
        <f t="shared" si="0"/>
        <v>7</v>
      </c>
      <c r="B10" s="1" t="s">
        <v>10</v>
      </c>
      <c r="C10" s="3" t="s">
        <v>30</v>
      </c>
      <c r="D10" s="26" t="s">
        <v>45</v>
      </c>
      <c r="E10" s="11" t="s">
        <v>76</v>
      </c>
      <c r="F10" s="11" t="s">
        <v>77</v>
      </c>
      <c r="G10" s="1"/>
    </row>
    <row r="11" spans="1:7" x14ac:dyDescent="0.3">
      <c r="A11" s="1">
        <f t="shared" si="0"/>
        <v>8</v>
      </c>
      <c r="B11" s="1" t="s">
        <v>11</v>
      </c>
      <c r="C11" s="3" t="s">
        <v>31</v>
      </c>
      <c r="D11" s="21" t="s">
        <v>45</v>
      </c>
      <c r="E11" s="14" t="s">
        <v>74</v>
      </c>
      <c r="F11" s="14" t="s">
        <v>75</v>
      </c>
      <c r="G11" s="1"/>
    </row>
    <row r="12" spans="1:7" x14ac:dyDescent="0.3">
      <c r="A12" s="1">
        <f t="shared" si="0"/>
        <v>9</v>
      </c>
      <c r="B12" s="1" t="s">
        <v>12</v>
      </c>
      <c r="C12" s="3" t="s">
        <v>32</v>
      </c>
      <c r="D12" s="24" t="s">
        <v>46</v>
      </c>
      <c r="E12" s="25" t="s">
        <v>78</v>
      </c>
      <c r="F12" s="25" t="s">
        <v>79</v>
      </c>
      <c r="G12" s="1"/>
    </row>
    <row r="13" spans="1:7" x14ac:dyDescent="0.3">
      <c r="A13" s="1">
        <f t="shared" si="0"/>
        <v>10</v>
      </c>
      <c r="B13" s="1" t="s">
        <v>13</v>
      </c>
      <c r="C13" s="3" t="s">
        <v>33</v>
      </c>
      <c r="D13" s="22" t="s">
        <v>46</v>
      </c>
      <c r="E13" s="23" t="s">
        <v>80</v>
      </c>
      <c r="F13" s="23" t="s">
        <v>81</v>
      </c>
      <c r="G13" s="1"/>
    </row>
    <row r="14" spans="1:7" x14ac:dyDescent="0.3">
      <c r="A14" s="1">
        <f t="shared" si="0"/>
        <v>11</v>
      </c>
      <c r="B14" s="1" t="s">
        <v>14</v>
      </c>
      <c r="C14" s="3" t="s">
        <v>34</v>
      </c>
      <c r="D14" s="22" t="s">
        <v>46</v>
      </c>
      <c r="E14" s="23" t="s">
        <v>80</v>
      </c>
      <c r="F14" s="23" t="s">
        <v>81</v>
      </c>
      <c r="G14" s="1"/>
    </row>
    <row r="15" spans="1:7" x14ac:dyDescent="0.3">
      <c r="A15" s="1">
        <f t="shared" si="0"/>
        <v>12</v>
      </c>
      <c r="B15" s="1" t="s">
        <v>15</v>
      </c>
      <c r="C15" s="3" t="s">
        <v>35</v>
      </c>
      <c r="D15" s="24" t="s">
        <v>46</v>
      </c>
      <c r="E15" s="25" t="s">
        <v>78</v>
      </c>
      <c r="F15" s="25" t="s">
        <v>79</v>
      </c>
      <c r="G15" s="1"/>
    </row>
    <row r="16" spans="1:7" x14ac:dyDescent="0.3">
      <c r="A16" s="1">
        <f t="shared" si="0"/>
        <v>13</v>
      </c>
      <c r="B16" s="1" t="s">
        <v>16</v>
      </c>
      <c r="C16" s="3" t="s">
        <v>36</v>
      </c>
      <c r="D16" s="24" t="s">
        <v>46</v>
      </c>
      <c r="E16" s="25" t="s">
        <v>78</v>
      </c>
      <c r="F16" s="25" t="s">
        <v>79</v>
      </c>
      <c r="G16" s="1"/>
    </row>
    <row r="17" spans="1:7" x14ac:dyDescent="0.3">
      <c r="A17" s="1">
        <f t="shared" si="0"/>
        <v>14</v>
      </c>
      <c r="B17" s="1" t="s">
        <v>17</v>
      </c>
      <c r="C17" s="3" t="s">
        <v>37</v>
      </c>
      <c r="D17" s="22" t="s">
        <v>46</v>
      </c>
      <c r="E17" s="23" t="s">
        <v>80</v>
      </c>
      <c r="F17" s="23" t="s">
        <v>81</v>
      </c>
      <c r="G17" s="1"/>
    </row>
    <row r="18" spans="1:7" x14ac:dyDescent="0.3">
      <c r="A18" s="1">
        <f t="shared" si="0"/>
        <v>15</v>
      </c>
      <c r="B18" s="1" t="s">
        <v>18</v>
      </c>
      <c r="C18" s="3" t="s">
        <v>38</v>
      </c>
      <c r="D18" s="22" t="s">
        <v>46</v>
      </c>
      <c r="E18" s="23" t="s">
        <v>80</v>
      </c>
      <c r="F18" s="23" t="s">
        <v>81</v>
      </c>
      <c r="G18" s="1"/>
    </row>
    <row r="19" spans="1:7" x14ac:dyDescent="0.3">
      <c r="A19" s="1">
        <f t="shared" si="0"/>
        <v>16</v>
      </c>
      <c r="B19" s="1" t="s">
        <v>19</v>
      </c>
      <c r="C19" s="3" t="s">
        <v>39</v>
      </c>
      <c r="D19" s="24" t="s">
        <v>46</v>
      </c>
      <c r="E19" s="25" t="s">
        <v>78</v>
      </c>
      <c r="F19" s="25" t="s">
        <v>79</v>
      </c>
      <c r="G19" s="1"/>
    </row>
    <row r="20" spans="1:7" x14ac:dyDescent="0.3">
      <c r="A20" s="1">
        <f t="shared" si="0"/>
        <v>17</v>
      </c>
      <c r="B20" s="1" t="s">
        <v>20</v>
      </c>
      <c r="C20" s="3" t="s">
        <v>40</v>
      </c>
      <c r="D20" s="24" t="s">
        <v>46</v>
      </c>
      <c r="E20" s="25" t="s">
        <v>78</v>
      </c>
      <c r="F20" s="25" t="s">
        <v>79</v>
      </c>
      <c r="G20" s="1"/>
    </row>
    <row r="21" spans="1:7" x14ac:dyDescent="0.3">
      <c r="A21" s="1">
        <f t="shared" si="0"/>
        <v>18</v>
      </c>
      <c r="B21" s="1" t="s">
        <v>21</v>
      </c>
      <c r="C21" s="3" t="s">
        <v>41</v>
      </c>
      <c r="D21" s="22" t="s">
        <v>46</v>
      </c>
      <c r="E21" s="23" t="s">
        <v>80</v>
      </c>
      <c r="F21" s="23" t="s">
        <v>81</v>
      </c>
      <c r="G21" s="1"/>
    </row>
    <row r="22" spans="1:7" x14ac:dyDescent="0.3">
      <c r="A22" s="1">
        <f t="shared" si="0"/>
        <v>19</v>
      </c>
      <c r="B22" s="1" t="s">
        <v>22</v>
      </c>
      <c r="C22" s="3" t="s">
        <v>42</v>
      </c>
      <c r="D22" s="24" t="s">
        <v>46</v>
      </c>
      <c r="E22" s="25" t="s">
        <v>78</v>
      </c>
      <c r="F22" s="25" t="s">
        <v>79</v>
      </c>
      <c r="G22" s="1"/>
    </row>
    <row r="23" spans="1:7" x14ac:dyDescent="0.3">
      <c r="A23" s="1">
        <f>A22+1</f>
        <v>20</v>
      </c>
      <c r="B23" s="1" t="s">
        <v>23</v>
      </c>
      <c r="C23" s="3" t="s">
        <v>43</v>
      </c>
      <c r="D23" s="22" t="s">
        <v>46</v>
      </c>
      <c r="E23" s="23" t="s">
        <v>80</v>
      </c>
      <c r="F23" s="23" t="s">
        <v>81</v>
      </c>
      <c r="G23" s="1"/>
    </row>
    <row r="25" spans="1:7" x14ac:dyDescent="0.3">
      <c r="B25" t="s">
        <v>87</v>
      </c>
    </row>
    <row r="26" spans="1:7" x14ac:dyDescent="0.3">
      <c r="B26" t="s">
        <v>88</v>
      </c>
    </row>
    <row r="27" spans="1:7" x14ac:dyDescent="0.3">
      <c r="B27" t="s">
        <v>90</v>
      </c>
      <c r="C27" s="7" t="s">
        <v>89</v>
      </c>
      <c r="D27" s="7"/>
      <c r="E27" t="s">
        <v>91</v>
      </c>
    </row>
    <row r="28" spans="1:7" x14ac:dyDescent="0.3">
      <c r="B28" t="s">
        <v>92</v>
      </c>
      <c r="C28" s="7" t="s">
        <v>94</v>
      </c>
      <c r="D28" s="7"/>
      <c r="E28" t="s">
        <v>93</v>
      </c>
    </row>
    <row r="29" spans="1:7" x14ac:dyDescent="0.3">
      <c r="B29" t="s">
        <v>95</v>
      </c>
      <c r="C29" s="7" t="s">
        <v>97</v>
      </c>
      <c r="D29" s="7"/>
      <c r="E29" t="s">
        <v>96</v>
      </c>
    </row>
    <row r="30" spans="1:7" x14ac:dyDescent="0.3">
      <c r="B30" t="s">
        <v>98</v>
      </c>
      <c r="C30" s="7" t="s">
        <v>100</v>
      </c>
      <c r="D30" s="7"/>
      <c r="E30" t="s">
        <v>99</v>
      </c>
    </row>
    <row r="31" spans="1:7" x14ac:dyDescent="0.3">
      <c r="B31" t="s">
        <v>101</v>
      </c>
      <c r="C31" s="7" t="s">
        <v>102</v>
      </c>
      <c r="D31" s="7"/>
      <c r="E31" t="s">
        <v>103</v>
      </c>
    </row>
  </sheetData>
  <mergeCells count="5"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="130" zoomScaleNormal="130" workbookViewId="0">
      <selection activeCell="E10" sqref="E10:F10"/>
    </sheetView>
  </sheetViews>
  <sheetFormatPr defaultRowHeight="14.4" x14ac:dyDescent="0.3"/>
  <cols>
    <col min="1" max="1" width="4.109375" customWidth="1"/>
    <col min="2" max="2" width="10.6640625" customWidth="1"/>
    <col min="3" max="3" width="9.21875" customWidth="1"/>
    <col min="4" max="4" width="7.77734375" customWidth="1"/>
    <col min="5" max="5" width="9.77734375" customWidth="1"/>
    <col min="6" max="6" width="35.33203125" customWidth="1"/>
    <col min="7" max="7" width="14.6640625" customWidth="1"/>
  </cols>
  <sheetData>
    <row r="1" spans="1:7" x14ac:dyDescent="0.3">
      <c r="B1" t="s">
        <v>47</v>
      </c>
    </row>
    <row r="3" spans="1:7" x14ac:dyDescent="0.3">
      <c r="B3" s="1" t="s">
        <v>1</v>
      </c>
      <c r="C3" s="2" t="s">
        <v>2</v>
      </c>
      <c r="D3" s="2" t="s">
        <v>3</v>
      </c>
      <c r="E3" s="1" t="s">
        <v>72</v>
      </c>
      <c r="F3" s="1" t="s">
        <v>73</v>
      </c>
      <c r="G3" s="1" t="s">
        <v>86</v>
      </c>
    </row>
    <row r="4" spans="1:7" x14ac:dyDescent="0.3">
      <c r="A4" s="1">
        <v>1</v>
      </c>
      <c r="B4" s="1" t="s">
        <v>48</v>
      </c>
      <c r="C4" s="3" t="s">
        <v>60</v>
      </c>
      <c r="D4" s="17" t="s">
        <v>44</v>
      </c>
      <c r="E4" s="15" t="s">
        <v>82</v>
      </c>
      <c r="F4" s="15" t="s">
        <v>83</v>
      </c>
      <c r="G4" s="1" t="s">
        <v>84</v>
      </c>
    </row>
    <row r="5" spans="1:7" x14ac:dyDescent="0.3">
      <c r="A5" s="1">
        <f>A4+1</f>
        <v>2</v>
      </c>
      <c r="B5" s="1" t="s">
        <v>49</v>
      </c>
      <c r="C5" s="3" t="s">
        <v>61</v>
      </c>
      <c r="D5" s="17" t="s">
        <v>44</v>
      </c>
      <c r="E5" s="15" t="s">
        <v>82</v>
      </c>
      <c r="F5" s="15" t="s">
        <v>83</v>
      </c>
      <c r="G5" s="1" t="s">
        <v>84</v>
      </c>
    </row>
    <row r="6" spans="1:7" x14ac:dyDescent="0.3">
      <c r="A6" s="1">
        <f t="shared" ref="A6:A15" si="0">A5+1</f>
        <v>3</v>
      </c>
      <c r="B6" s="1" t="s">
        <v>50</v>
      </c>
      <c r="C6" s="3" t="s">
        <v>62</v>
      </c>
      <c r="D6" s="13" t="s">
        <v>45</v>
      </c>
      <c r="E6" s="12" t="s">
        <v>76</v>
      </c>
      <c r="F6" s="12" t="s">
        <v>77</v>
      </c>
      <c r="G6" s="1"/>
    </row>
    <row r="7" spans="1:7" x14ac:dyDescent="0.3">
      <c r="A7" s="1">
        <f t="shared" si="0"/>
        <v>4</v>
      </c>
      <c r="B7" s="1" t="s">
        <v>51</v>
      </c>
      <c r="C7" s="3" t="s">
        <v>63</v>
      </c>
      <c r="D7" s="18" t="s">
        <v>45</v>
      </c>
      <c r="E7" s="16" t="s">
        <v>74</v>
      </c>
      <c r="F7" s="16" t="s">
        <v>75</v>
      </c>
      <c r="G7" s="1"/>
    </row>
    <row r="8" spans="1:7" x14ac:dyDescent="0.3">
      <c r="A8" s="1">
        <f t="shared" si="0"/>
        <v>5</v>
      </c>
      <c r="B8" s="1" t="s">
        <v>52</v>
      </c>
      <c r="C8" s="3" t="s">
        <v>64</v>
      </c>
      <c r="D8" s="13" t="s">
        <v>45</v>
      </c>
      <c r="E8" s="12" t="s">
        <v>76</v>
      </c>
      <c r="F8" s="12" t="s">
        <v>77</v>
      </c>
      <c r="G8" s="1"/>
    </row>
    <row r="9" spans="1:7" x14ac:dyDescent="0.3">
      <c r="A9" s="1">
        <f t="shared" si="0"/>
        <v>6</v>
      </c>
      <c r="B9" s="1" t="s">
        <v>53</v>
      </c>
      <c r="C9" s="3" t="s">
        <v>65</v>
      </c>
      <c r="D9" s="18" t="s">
        <v>45</v>
      </c>
      <c r="E9" s="16" t="s">
        <v>74</v>
      </c>
      <c r="F9" s="16" t="s">
        <v>75</v>
      </c>
      <c r="G9" s="1"/>
    </row>
    <row r="10" spans="1:7" x14ac:dyDescent="0.3">
      <c r="A10" s="1">
        <f t="shared" si="0"/>
        <v>7</v>
      </c>
      <c r="B10" s="1" t="s">
        <v>54</v>
      </c>
      <c r="C10" s="3" t="s">
        <v>66</v>
      </c>
      <c r="D10" s="20" t="s">
        <v>44</v>
      </c>
      <c r="E10" s="19" t="s">
        <v>114</v>
      </c>
      <c r="F10" s="19" t="s">
        <v>85</v>
      </c>
      <c r="G10" s="1" t="s">
        <v>113</v>
      </c>
    </row>
    <row r="11" spans="1:7" x14ac:dyDescent="0.3">
      <c r="A11" s="1">
        <f t="shared" si="0"/>
        <v>8</v>
      </c>
      <c r="B11" s="1" t="s">
        <v>55</v>
      </c>
      <c r="C11" s="3" t="s">
        <v>67</v>
      </c>
      <c r="D11" s="20" t="s">
        <v>44</v>
      </c>
      <c r="E11" s="19" t="s">
        <v>114</v>
      </c>
      <c r="F11" s="19" t="s">
        <v>85</v>
      </c>
      <c r="G11" s="1" t="s">
        <v>113</v>
      </c>
    </row>
    <row r="12" spans="1:7" x14ac:dyDescent="0.3">
      <c r="A12" s="1">
        <f t="shared" si="0"/>
        <v>9</v>
      </c>
      <c r="B12" s="1" t="s">
        <v>56</v>
      </c>
      <c r="C12" s="3" t="s">
        <v>68</v>
      </c>
      <c r="D12" s="24" t="s">
        <v>46</v>
      </c>
      <c r="E12" s="25" t="s">
        <v>78</v>
      </c>
      <c r="F12" s="25" t="s">
        <v>79</v>
      </c>
      <c r="G12" s="1"/>
    </row>
    <row r="13" spans="1:7" x14ac:dyDescent="0.3">
      <c r="A13" s="1">
        <f t="shared" si="0"/>
        <v>10</v>
      </c>
      <c r="B13" s="1" t="s">
        <v>57</v>
      </c>
      <c r="C13" s="3" t="s">
        <v>69</v>
      </c>
      <c r="D13" s="22" t="s">
        <v>46</v>
      </c>
      <c r="E13" s="23" t="s">
        <v>80</v>
      </c>
      <c r="F13" s="23" t="s">
        <v>81</v>
      </c>
      <c r="G13" s="1"/>
    </row>
    <row r="14" spans="1:7" x14ac:dyDescent="0.3">
      <c r="A14" s="1">
        <f t="shared" si="0"/>
        <v>11</v>
      </c>
      <c r="B14" s="1" t="s">
        <v>58</v>
      </c>
      <c r="C14" s="3" t="s">
        <v>70</v>
      </c>
      <c r="D14" s="24" t="s">
        <v>46</v>
      </c>
      <c r="E14" s="25" t="s">
        <v>78</v>
      </c>
      <c r="F14" s="25" t="s">
        <v>79</v>
      </c>
      <c r="G14" s="1"/>
    </row>
    <row r="15" spans="1:7" x14ac:dyDescent="0.3">
      <c r="A15" s="1">
        <f t="shared" si="0"/>
        <v>12</v>
      </c>
      <c r="B15" s="1" t="s">
        <v>59</v>
      </c>
      <c r="C15" s="3" t="s">
        <v>71</v>
      </c>
      <c r="D15" s="22" t="s">
        <v>46</v>
      </c>
      <c r="E15" s="23" t="s">
        <v>80</v>
      </c>
      <c r="F15" s="23" t="s">
        <v>81</v>
      </c>
      <c r="G15" s="1"/>
    </row>
    <row r="16" spans="1:7" x14ac:dyDescent="0.3">
      <c r="A16" s="4"/>
      <c r="B16" s="4"/>
      <c r="C16" s="5"/>
      <c r="D16" s="6"/>
    </row>
    <row r="17" spans="1:5" x14ac:dyDescent="0.3">
      <c r="A17" s="4"/>
      <c r="B17" t="s">
        <v>87</v>
      </c>
    </row>
    <row r="18" spans="1:5" x14ac:dyDescent="0.3">
      <c r="A18" s="4"/>
      <c r="B18" t="s">
        <v>88</v>
      </c>
    </row>
    <row r="19" spans="1:5" x14ac:dyDescent="0.3">
      <c r="A19" s="4"/>
      <c r="B19" t="s">
        <v>107</v>
      </c>
      <c r="C19" s="7" t="s">
        <v>108</v>
      </c>
      <c r="D19" s="7"/>
      <c r="E19" t="s">
        <v>109</v>
      </c>
    </row>
    <row r="20" spans="1:5" x14ac:dyDescent="0.3">
      <c r="A20" s="4"/>
      <c r="B20" t="s">
        <v>104</v>
      </c>
      <c r="C20" s="7" t="s">
        <v>105</v>
      </c>
      <c r="D20" s="7"/>
      <c r="E20" t="s">
        <v>106</v>
      </c>
    </row>
    <row r="21" spans="1:5" x14ac:dyDescent="0.3">
      <c r="B21" t="s">
        <v>110</v>
      </c>
      <c r="C21" s="7" t="s">
        <v>111</v>
      </c>
      <c r="D21" s="7"/>
      <c r="E21" t="s">
        <v>112</v>
      </c>
    </row>
  </sheetData>
  <mergeCells count="3">
    <mergeCell ref="C19:D19"/>
    <mergeCell ref="C20:D20"/>
    <mergeCell ref="C21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LHO</vt:lpstr>
      <vt:lpstr>LLO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2016-04-20T00:37:37Z</dcterms:created>
  <dcterms:modified xsi:type="dcterms:W3CDTF">2016-04-20T20:01:18Z</dcterms:modified>
</cp:coreProperties>
</file>