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10" windowWidth="37740" windowHeight="20175"/>
  </bookViews>
  <sheets>
    <sheet name="pitch corrected" sheetId="1" r:id="rId1"/>
  </sheets>
  <calcPr calcId="0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I20" i="1"/>
  <c r="I19" i="1"/>
  <c r="I18" i="1"/>
  <c r="I17" i="1"/>
  <c r="I16" i="1"/>
  <c r="I15" i="1"/>
  <c r="I14" i="1"/>
  <c r="I13" i="1"/>
  <c r="K11" i="1"/>
</calcChain>
</file>

<file path=xl/sharedStrings.xml><?xml version="1.0" encoding="utf-8"?>
<sst xmlns="http://schemas.openxmlformats.org/spreadsheetml/2006/main" count="66" uniqueCount="17">
  <si>
    <t>X</t>
  </si>
  <si>
    <t>Z</t>
  </si>
  <si>
    <t>----</t>
  </si>
  <si>
    <t>--</t>
  </si>
  <si>
    <t>*---</t>
  </si>
  <si>
    <t>ITMy</t>
  </si>
  <si>
    <t>OptLev</t>
  </si>
  <si>
    <t>Port</t>
  </si>
  <si>
    <t>Detector</t>
  </si>
  <si>
    <t>x</t>
  </si>
  <si>
    <t>y</t>
  </si>
  <si>
    <t>z</t>
  </si>
  <si>
    <t>l</t>
  </si>
  <si>
    <t>m</t>
  </si>
  <si>
    <t>n</t>
  </si>
  <si>
    <t>p</t>
  </si>
  <si>
    <t>Detector (viewport)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</si>
</sst>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'pitch corrected'!$I$13:$I$20</c:f>
              <c:numCache>
                <c:formatCode>0.0</c:formatCode>
                <c:ptCount val="8"/>
                <c:pt idx="0">
                  <c:v>-68.24437260000002</c:v>
                </c:pt>
                <c:pt idx="1">
                  <c:v>-97.954821799999991</c:v>
                </c:pt>
                <c:pt idx="2">
                  <c:v>-186.1049683</c:v>
                </c:pt>
                <c:pt idx="3">
                  <c:v>49.120251499999995</c:v>
                </c:pt>
                <c:pt idx="4">
                  <c:v>-96.96043700000007</c:v>
                </c:pt>
                <c:pt idx="5">
                  <c:v>20.509655799999905</c:v>
                </c:pt>
                <c:pt idx="6">
                  <c:v>74.825237999999956</c:v>
                </c:pt>
                <c:pt idx="7">
                  <c:v>77.485485799999935</c:v>
                </c:pt>
              </c:numCache>
            </c:numRef>
          </c:xVal>
          <c:yVal>
            <c:numRef>
              <c:f>'pitch corrected'!$J$13:$J$20</c:f>
              <c:numCache>
                <c:formatCode>0.0</c:formatCode>
                <c:ptCount val="8"/>
                <c:pt idx="0">
                  <c:v>-49.149633800000004</c:v>
                </c:pt>
                <c:pt idx="1">
                  <c:v>-171.80170289999995</c:v>
                </c:pt>
                <c:pt idx="2">
                  <c:v>-46.751379399999962</c:v>
                </c:pt>
                <c:pt idx="3">
                  <c:v>-51.541204800000003</c:v>
                </c:pt>
                <c:pt idx="4">
                  <c:v>-172.33475339999995</c:v>
                </c:pt>
                <c:pt idx="5">
                  <c:v>-174.1915649</c:v>
                </c:pt>
                <c:pt idx="6">
                  <c:v>-52.2356628</c:v>
                </c:pt>
                <c:pt idx="7">
                  <c:v>69.911157200000048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27008"/>
        <c:axId val="109225472"/>
      </c:scatterChart>
      <c:valAx>
        <c:axId val="1092270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09225472"/>
        <c:crosses val="autoZero"/>
        <c:crossBetween val="midCat"/>
      </c:valAx>
      <c:valAx>
        <c:axId val="1092254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9227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185736</xdr:colOff>
      <xdr:row>21</xdr:row>
      <xdr:rowOff>133350</xdr:rowOff>
    </xdr:from>
    <xdr:to>
      <xdr:col>11</xdr:col>
      <xdr:colOff>57149</xdr:colOff>
      <xdr:row>50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workbookViewId="0">
      <selection activeCell="P60" sqref="P60"/>
    </sheetView>
  </sheetViews>
  <sheetFormatPr defaultRowHeight="15" x14ac:dyDescent="0.25"/>
  <cols>
    <col min="10" max="10" width="9.140625" style="2"/>
    <col min="11" max="11" width="13.42578125" style="2" customWidth="1"/>
    <col min="12" max="12" width="9.140625" style="2"/>
  </cols>
  <sheetData>
    <row r="1" spans="1:20" x14ac:dyDescent="0.25"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20" x14ac:dyDescent="0.25">
      <c r="A2">
        <v>71</v>
      </c>
      <c r="B2">
        <v>70</v>
      </c>
      <c r="C2">
        <v>16</v>
      </c>
      <c r="D2">
        <v>0</v>
      </c>
      <c r="E2">
        <v>769</v>
      </c>
      <c r="F2">
        <v>0</v>
      </c>
      <c r="G2" t="s">
        <v>4</v>
      </c>
      <c r="H2" t="s">
        <v>2</v>
      </c>
      <c r="I2" t="s">
        <v>3</v>
      </c>
      <c r="J2" s="2">
        <v>-460.75036619999997</v>
      </c>
      <c r="K2" s="2">
        <v>37787.300779999998</v>
      </c>
      <c r="L2" s="2">
        <v>-634.54437259999997</v>
      </c>
      <c r="M2" s="1">
        <v>-1.533146854E-2</v>
      </c>
      <c r="N2" s="1">
        <v>0.99978375429999999</v>
      </c>
      <c r="O2" s="1">
        <v>-1.4049559830000001E-2</v>
      </c>
      <c r="P2" s="1">
        <v>7.7766242159999995E-7</v>
      </c>
      <c r="Q2" t="s">
        <v>5</v>
      </c>
      <c r="R2" t="s">
        <v>6</v>
      </c>
      <c r="S2" t="s">
        <v>7</v>
      </c>
      <c r="T2" t="s">
        <v>8</v>
      </c>
    </row>
    <row r="3" spans="1:20" x14ac:dyDescent="0.25">
      <c r="A3">
        <v>508</v>
      </c>
      <c r="B3">
        <v>507</v>
      </c>
      <c r="C3">
        <v>24</v>
      </c>
      <c r="D3">
        <v>0</v>
      </c>
      <c r="E3">
        <v>769</v>
      </c>
      <c r="F3">
        <v>0</v>
      </c>
      <c r="G3" t="s">
        <v>4</v>
      </c>
      <c r="H3" t="s">
        <v>2</v>
      </c>
      <c r="I3" t="s">
        <v>3</v>
      </c>
      <c r="J3" s="2">
        <v>-338.09829710000002</v>
      </c>
      <c r="K3" s="2">
        <v>37787.300779999998</v>
      </c>
      <c r="L3" s="2">
        <v>-664.25482179999995</v>
      </c>
      <c r="M3" s="1">
        <v>-1.1465445160000001E-2</v>
      </c>
      <c r="N3" s="1">
        <v>0.99982446430000005</v>
      </c>
      <c r="O3" s="1">
        <v>-1.48173552E-2</v>
      </c>
      <c r="P3" s="1">
        <v>3.0670694869999998E-9</v>
      </c>
      <c r="Q3" t="s">
        <v>5</v>
      </c>
      <c r="R3" t="s">
        <v>6</v>
      </c>
      <c r="S3" t="s">
        <v>7</v>
      </c>
      <c r="T3" t="s">
        <v>8</v>
      </c>
    </row>
    <row r="4" spans="1:20" x14ac:dyDescent="0.25">
      <c r="A4">
        <v>904</v>
      </c>
      <c r="B4">
        <v>903</v>
      </c>
      <c r="C4">
        <v>18</v>
      </c>
      <c r="D4">
        <v>0</v>
      </c>
      <c r="E4">
        <v>769</v>
      </c>
      <c r="F4">
        <v>0</v>
      </c>
      <c r="G4" t="s">
        <v>4</v>
      </c>
      <c r="H4" t="s">
        <v>2</v>
      </c>
      <c r="I4" t="s">
        <v>3</v>
      </c>
      <c r="J4" s="2">
        <v>-463.14862060000002</v>
      </c>
      <c r="K4" s="2">
        <v>37787.300779999998</v>
      </c>
      <c r="L4" s="2">
        <v>-752.40496829999995</v>
      </c>
      <c r="M4" s="1">
        <v>-1.5331517899999999E-2</v>
      </c>
      <c r="N4" s="1">
        <v>0.99972826240000001</v>
      </c>
      <c r="O4" s="1">
        <v>-1.7559358850000002E-2</v>
      </c>
      <c r="P4" s="1">
        <v>1.244259903E-11</v>
      </c>
      <c r="Q4" t="s">
        <v>5</v>
      </c>
      <c r="R4" t="s">
        <v>6</v>
      </c>
      <c r="S4" t="s">
        <v>7</v>
      </c>
      <c r="T4" t="s">
        <v>8</v>
      </c>
    </row>
    <row r="5" spans="1:20" x14ac:dyDescent="0.25">
      <c r="A5">
        <v>1038</v>
      </c>
      <c r="B5">
        <v>1037</v>
      </c>
      <c r="C5">
        <v>14</v>
      </c>
      <c r="D5">
        <v>0</v>
      </c>
      <c r="E5">
        <v>769</v>
      </c>
      <c r="F5">
        <v>0</v>
      </c>
      <c r="G5" t="s">
        <v>4</v>
      </c>
      <c r="H5" t="s">
        <v>2</v>
      </c>
      <c r="I5" t="s">
        <v>3</v>
      </c>
      <c r="J5" s="2">
        <v>-458.35879519999997</v>
      </c>
      <c r="K5" s="2">
        <v>37787.300779999998</v>
      </c>
      <c r="L5" s="2">
        <v>-517.17974849999996</v>
      </c>
      <c r="M5" s="1">
        <v>-1.5331431289999999E-2</v>
      </c>
      <c r="N5" s="1">
        <v>0.99982690809999997</v>
      </c>
      <c r="O5" s="1">
        <v>-1.053967699E-2</v>
      </c>
      <c r="P5" s="1">
        <v>7.839999512E-7</v>
      </c>
      <c r="Q5" t="s">
        <v>5</v>
      </c>
      <c r="R5" t="s">
        <v>6</v>
      </c>
      <c r="S5" t="s">
        <v>7</v>
      </c>
      <c r="T5" t="s">
        <v>8</v>
      </c>
    </row>
    <row r="6" spans="1:20" x14ac:dyDescent="0.25">
      <c r="A6">
        <v>1099</v>
      </c>
      <c r="B6">
        <v>1098</v>
      </c>
      <c r="C6">
        <v>24</v>
      </c>
      <c r="D6">
        <v>0</v>
      </c>
      <c r="E6">
        <v>769</v>
      </c>
      <c r="F6">
        <v>0</v>
      </c>
      <c r="G6" t="s">
        <v>4</v>
      </c>
      <c r="H6" t="s">
        <v>2</v>
      </c>
      <c r="I6" t="s">
        <v>3</v>
      </c>
      <c r="J6" s="2">
        <v>-337.56524660000002</v>
      </c>
      <c r="K6" s="2">
        <v>37787.300779999998</v>
      </c>
      <c r="L6" s="2">
        <v>-663.26043700000002</v>
      </c>
      <c r="M6" s="1">
        <v>-1.146536693E-2</v>
      </c>
      <c r="N6" s="1">
        <v>0.99982446430000005</v>
      </c>
      <c r="O6" s="1">
        <v>-1.481747068E-2</v>
      </c>
      <c r="P6" s="1">
        <v>3.0670694869999998E-9</v>
      </c>
      <c r="Q6" t="s">
        <v>5</v>
      </c>
      <c r="R6" t="s">
        <v>6</v>
      </c>
      <c r="S6" t="s">
        <v>7</v>
      </c>
      <c r="T6" t="s">
        <v>8</v>
      </c>
    </row>
    <row r="7" spans="1:20" x14ac:dyDescent="0.25">
      <c r="A7">
        <v>1576</v>
      </c>
      <c r="B7">
        <v>1575</v>
      </c>
      <c r="C7">
        <v>22</v>
      </c>
      <c r="D7">
        <v>0</v>
      </c>
      <c r="E7">
        <v>769</v>
      </c>
      <c r="F7">
        <v>0</v>
      </c>
      <c r="G7" t="s">
        <v>4</v>
      </c>
      <c r="H7" t="s">
        <v>2</v>
      </c>
      <c r="I7" t="s">
        <v>3</v>
      </c>
      <c r="J7" s="2">
        <v>-335.70843509999997</v>
      </c>
      <c r="K7" s="2">
        <v>37787.300779999998</v>
      </c>
      <c r="L7" s="2">
        <v>-545.79034420000005</v>
      </c>
      <c r="M7" s="1">
        <v>-1.146532688E-2</v>
      </c>
      <c r="N7" s="1">
        <v>0.99987035989999995</v>
      </c>
      <c r="O7" s="1">
        <v>-1.130750682E-2</v>
      </c>
      <c r="P7" s="1">
        <v>3.0920643820000001E-9</v>
      </c>
      <c r="Q7" t="s">
        <v>5</v>
      </c>
      <c r="R7" t="s">
        <v>6</v>
      </c>
      <c r="S7" t="s">
        <v>7</v>
      </c>
      <c r="T7" t="s">
        <v>8</v>
      </c>
    </row>
    <row r="8" spans="1:20" x14ac:dyDescent="0.25">
      <c r="A8">
        <v>2008</v>
      </c>
      <c r="B8">
        <v>2007</v>
      </c>
      <c r="C8">
        <v>12</v>
      </c>
      <c r="D8">
        <v>0</v>
      </c>
      <c r="E8">
        <v>769</v>
      </c>
      <c r="F8">
        <v>0</v>
      </c>
      <c r="G8" t="s">
        <v>4</v>
      </c>
      <c r="H8" t="s">
        <v>2</v>
      </c>
      <c r="I8" t="s">
        <v>3</v>
      </c>
      <c r="J8" s="2">
        <v>-457.66433719999998</v>
      </c>
      <c r="K8" s="2">
        <v>37787.300779999998</v>
      </c>
      <c r="L8" s="2">
        <v>-491.474762</v>
      </c>
      <c r="M8" s="1">
        <v>-1.5331424769999999E-2</v>
      </c>
      <c r="N8" s="1">
        <v>0.99983471629999998</v>
      </c>
      <c r="O8" s="1">
        <v>-9.7718872129999995E-3</v>
      </c>
      <c r="P8" s="1">
        <v>1.9599998710000002E-12</v>
      </c>
      <c r="Q8" t="s">
        <v>5</v>
      </c>
      <c r="R8" t="s">
        <v>6</v>
      </c>
      <c r="S8" t="s">
        <v>7</v>
      </c>
      <c r="T8" t="s">
        <v>8</v>
      </c>
    </row>
    <row r="9" spans="1:20" x14ac:dyDescent="0.25">
      <c r="A9">
        <v>2084</v>
      </c>
      <c r="B9">
        <v>2083</v>
      </c>
      <c r="C9">
        <v>10</v>
      </c>
      <c r="D9">
        <v>0</v>
      </c>
      <c r="E9">
        <v>769</v>
      </c>
      <c r="F9">
        <v>0</v>
      </c>
      <c r="G9" t="s">
        <v>4</v>
      </c>
      <c r="H9" t="s">
        <v>2</v>
      </c>
      <c r="I9" t="s">
        <v>3</v>
      </c>
      <c r="J9" s="2">
        <v>-579.81115720000003</v>
      </c>
      <c r="K9" s="2">
        <v>37787.300779999998</v>
      </c>
      <c r="L9" s="2">
        <v>-488.81451420000002</v>
      </c>
      <c r="M9" s="1">
        <v>-1.919744164E-2</v>
      </c>
      <c r="N9" s="1">
        <v>0.99976795910000005</v>
      </c>
      <c r="O9" s="1">
        <v>-9.7718872129999995E-3</v>
      </c>
      <c r="P9" s="1">
        <v>0.98598998790000003</v>
      </c>
      <c r="Q9" t="s">
        <v>5</v>
      </c>
      <c r="R9" t="s">
        <v>6</v>
      </c>
      <c r="S9" t="s">
        <v>7</v>
      </c>
      <c r="T9" t="s">
        <v>8</v>
      </c>
    </row>
    <row r="11" spans="1:20" x14ac:dyDescent="0.25">
      <c r="J11" s="2">
        <v>-509.9</v>
      </c>
      <c r="K11" s="2">
        <f>37662.7+124.6</f>
        <v>37787.299999999996</v>
      </c>
      <c r="L11" s="2">
        <v>-566.29999999999995</v>
      </c>
      <c r="Q11" t="s">
        <v>16</v>
      </c>
    </row>
    <row r="12" spans="1:20" x14ac:dyDescent="0.25">
      <c r="I12" t="s">
        <v>0</v>
      </c>
      <c r="J12" s="2" t="s">
        <v>1</v>
      </c>
    </row>
    <row r="13" spans="1:20" x14ac:dyDescent="0.25">
      <c r="I13" s="2">
        <f>L2-L$11</f>
        <v>-68.24437260000002</v>
      </c>
      <c r="J13" s="2">
        <f>-J2+J$11</f>
        <v>-49.149633800000004</v>
      </c>
    </row>
    <row r="14" spans="1:20" x14ac:dyDescent="0.25">
      <c r="I14" s="2">
        <f>L3-L$11</f>
        <v>-97.954821799999991</v>
      </c>
      <c r="J14" s="2">
        <f t="shared" ref="J14:J20" si="0">-J3+J$11</f>
        <v>-171.80170289999995</v>
      </c>
    </row>
    <row r="15" spans="1:20" x14ac:dyDescent="0.25">
      <c r="I15" s="2">
        <f>L4-L$11</f>
        <v>-186.1049683</v>
      </c>
      <c r="J15" s="2">
        <f t="shared" si="0"/>
        <v>-46.751379399999962</v>
      </c>
    </row>
    <row r="16" spans="1:20" x14ac:dyDescent="0.25">
      <c r="I16" s="2">
        <f>L5-L$11</f>
        <v>49.120251499999995</v>
      </c>
      <c r="J16" s="2">
        <f t="shared" si="0"/>
        <v>-51.541204800000003</v>
      </c>
    </row>
    <row r="17" spans="9:10" x14ac:dyDescent="0.25">
      <c r="I17" s="2">
        <f>L6-L$11</f>
        <v>-96.96043700000007</v>
      </c>
      <c r="J17" s="2">
        <f t="shared" si="0"/>
        <v>-172.33475339999995</v>
      </c>
    </row>
    <row r="18" spans="9:10" x14ac:dyDescent="0.25">
      <c r="I18" s="2">
        <f>L7-L$11</f>
        <v>20.509655799999905</v>
      </c>
      <c r="J18" s="2">
        <f t="shared" si="0"/>
        <v>-174.1915649</v>
      </c>
    </row>
    <row r="19" spans="9:10" x14ac:dyDescent="0.25">
      <c r="I19" s="2">
        <f>L8-L$11</f>
        <v>74.825237999999956</v>
      </c>
      <c r="J19" s="2">
        <f t="shared" si="0"/>
        <v>-52.2356628</v>
      </c>
    </row>
    <row r="20" spans="9:10" x14ac:dyDescent="0.25">
      <c r="I20" s="2">
        <f>L9-L$11</f>
        <v>77.485485799999935</v>
      </c>
      <c r="J20" s="2">
        <f t="shared" si="0"/>
        <v>69.911157200000048</v>
      </c>
    </row>
  </sheetData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pitch corrected</vt:lpstr>
    </vt:vector>
  </TitlesOfParts>
  <Company>Caltech, PMA, LIGO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Coyne</dc:creator>
  <cp:lastModifiedBy>Dennis Coyne</cp:lastModifiedBy>
  <cp:lastPrinted>2016-09-29T22:20:22Z</cp:lastPrinted>
  <dcterms:created xsi:type="dcterms:W3CDTF">2016-09-29T22:03:06Z</dcterms:created>
  <dcterms:modified xsi:type="dcterms:W3CDTF">2016-09-30T13:29:07Z</dcterms:modified>
</cp:coreProperties>
</file>