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0" yWindow="0" windowWidth="22320" windowHeight="11715"/>
  </bookViews>
  <sheets>
    <sheet name="BOM Report" sheetId="1" r:id="rId1"/>
    <sheet name="Project Information" sheetId="2" r:id="rId2"/>
  </sheets>
  <calcPr calcId="162913"/>
</workbook>
</file>

<file path=xl/calcChain.xml><?xml version="1.0" encoding="utf-8"?>
<calcChain xmlns="http://schemas.openxmlformats.org/spreadsheetml/2006/main">
  <c r="D78" i="1" l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 l="1"/>
  <c r="D3" i="1" l="1"/>
</calcChain>
</file>

<file path=xl/sharedStrings.xml><?xml version="1.0" encoding="utf-8"?>
<sst xmlns="http://schemas.openxmlformats.org/spreadsheetml/2006/main" count="185" uniqueCount="175">
  <si>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</si>
  <si>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</si>
  <si>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</si>
  <si>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</si>
  <si>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</si>
  <si>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</si>
  <si>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</si>
  <si>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</si>
  <si>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</si>
  <si>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</si>
  <si>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</si>
  <si>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</si>
  <si>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</si>
  <si>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</si>
  <si>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Extended Quantity</t>
  </si>
  <si>
    <t>Enter Total Number of Boards</t>
  </si>
  <si>
    <t>Comment</t>
  </si>
  <si>
    <t>3.3nF</t>
  </si>
  <si>
    <t>1UF</t>
  </si>
  <si>
    <t>Cap Film 3.9uF 250v 10%</t>
  </si>
  <si>
    <t>Cap Film 6.8nF 100V 5% Polyester 0.197inch</t>
  </si>
  <si>
    <t>Cap Film 10uF 100v 0.886inch</t>
  </si>
  <si>
    <t>SMD Cap Tantalum Poly 10uF 50v 2917</t>
  </si>
  <si>
    <t>DualDiode</t>
  </si>
  <si>
    <t>Diode General</t>
  </si>
  <si>
    <t>Diode Standard 100V 1A Surface Mount SMB</t>
  </si>
  <si>
    <t>Diode Schottky 60v 1A SMT PMDU SOD-123F</t>
  </si>
  <si>
    <t>Stacked LED</t>
  </si>
  <si>
    <t>FUSE BRD MNT 1A 125VAC/VDC 2SMD</t>
  </si>
  <si>
    <t>Header 3P Gold Unshrouded 0.100inch</t>
  </si>
  <si>
    <t>Male D9</t>
  </si>
  <si>
    <t>CPC Connector 4Pin Female Gold Socket</t>
  </si>
  <si>
    <t>Housing CNC 4P</t>
  </si>
  <si>
    <t>D9 Female</t>
  </si>
  <si>
    <t>Molex 3p 0.156inch RA</t>
  </si>
  <si>
    <t>3 Position Receptacle  0.156" (3.96mm)</t>
  </si>
  <si>
    <t>Contact Crimp Non-Gendered 18-24 AWG Gold</t>
  </si>
  <si>
    <t>BNC</t>
  </si>
  <si>
    <t>Molex Header 4p 0.156inch RA</t>
  </si>
  <si>
    <t>Header 2P 0.156inch RA</t>
  </si>
  <si>
    <t>2 Position Receptacle  0.156" (3.96mm)</t>
  </si>
  <si>
    <t>4 Position  Receptacle Natural 0.156" (3.96mm)</t>
  </si>
  <si>
    <t>Pin Contact Gold 16-18 AWG CPC Connector</t>
  </si>
  <si>
    <t>4 Position Circular Connector Receptacle for Female Contacts Panel Mount, Flange</t>
  </si>
  <si>
    <t>4 Position Circular Connector Receptacle for Male Contacts Free Hanging (In-Line)</t>
  </si>
  <si>
    <t>JACK SOCKET KIT, .31" LENGTH</t>
  </si>
  <si>
    <t>D-Sub 3pin POWER Connector</t>
  </si>
  <si>
    <t>Socket Contact Gold Crimp 16-18 AWG Stamped</t>
  </si>
  <si>
    <t>WASHER SPLIT LOCK M4 STEEL</t>
  </si>
  <si>
    <t>Hex Nut 5/16 STEEL 6-32</t>
  </si>
  <si>
    <t>MACHINE SCREW PAN PHILLIPS 6-32</t>
  </si>
  <si>
    <t>2 Position Shunt Connector  0.100" (2.54mm) Gold</t>
  </si>
  <si>
    <t>Heat Sink TO-220 Aluminum Board Level</t>
  </si>
  <si>
    <t>Black Connector Backshell, Cable Clamp 5/8-24 UNEF 11</t>
  </si>
  <si>
    <t>4 Position Circular Connector Plug for Female Contacts Free Hanging (In-Line)</t>
  </si>
  <si>
    <t>CIR BRKR THRM 5A 240VAC 60VDC</t>
  </si>
  <si>
    <t>Quick Connect Female 18-22AWG Fully Insulated 0.250inch</t>
  </si>
  <si>
    <t>LED GREEN 1/4" HOLE PANEL MOUNT</t>
  </si>
  <si>
    <t>CONN SOCKET 18-24AWG SL156 GOLD</t>
  </si>
  <si>
    <t>3.01K</t>
  </si>
  <si>
    <t>100K OHM</t>
  </si>
  <si>
    <t>RES SMD 2.26K OHM 0.1% 1/4W 1206</t>
  </si>
  <si>
    <t>1k</t>
  </si>
  <si>
    <t>0 ohm</t>
  </si>
  <si>
    <t>OMIT</t>
  </si>
  <si>
    <t>Res 1.3Kohm, 5W,5% Axial</t>
  </si>
  <si>
    <t>Relay DPDT SMD 12v DC</t>
  </si>
  <si>
    <t>SMD Res 3.9K 0.1% 0.25W 1206</t>
  </si>
  <si>
    <t>39.2K</t>
  </si>
  <si>
    <t>10K Resistor 1206 0.25W 0.1%</t>
  </si>
  <si>
    <t>4.99K</t>
  </si>
  <si>
    <t>RES SMD 2.61K OHM 0.1% 1/4W 1206</t>
  </si>
  <si>
    <t>SMD Res 1206 100K 0.25W</t>
  </si>
  <si>
    <t>RES SMD 1 OHM 1% 35W D2PAK</t>
  </si>
  <si>
    <t>SMD Res 1206 23.2K 0.1% 0.25W</t>
  </si>
  <si>
    <t>SMD Res 1.58K 0.1% 0.25W 1206</t>
  </si>
  <si>
    <t>RES SMD 4.99K OHM 0.1% 1/4W 1206</t>
  </si>
  <si>
    <t>SMD Res 249Ohm 0.1% 0.25W 1206</t>
  </si>
  <si>
    <t>SMD Res 2.74K 0.1%  0.25W 1206</t>
  </si>
  <si>
    <t>SMD Res 1.33K 0.1% 0.25W 1206</t>
  </si>
  <si>
    <t>SMD Res 120ohm 0.1% 0.25W  1206</t>
  </si>
  <si>
    <t>SMD Res 1206 10K 1% 0.25W</t>
  </si>
  <si>
    <t>TESTPT</t>
  </si>
  <si>
    <t>LT1125CS</t>
  </si>
  <si>
    <t>Transistor Switch NPN General Purpose 40v 1Amp</t>
  </si>
  <si>
    <t>OP27GSZ</t>
  </si>
  <si>
    <t>AD8672</t>
  </si>
  <si>
    <t>AD620BRZ</t>
  </si>
  <si>
    <t>Linear Voltage Reg + 1.25v to 37v 1.5A TO-220-3</t>
  </si>
  <si>
    <t>Linear Voltage Reg -1.2v to -37v  1.5A TO-220-3</t>
  </si>
  <si>
    <t>Digikey Part Number</t>
  </si>
  <si>
    <t>PCF1302CT-ND</t>
  </si>
  <si>
    <t>478-1580-1-ND</t>
  </si>
  <si>
    <t>P10986-ND</t>
  </si>
  <si>
    <t>493-3486-ND</t>
  </si>
  <si>
    <t>P14629-ND</t>
  </si>
  <si>
    <t>478-6492-2-ND</t>
  </si>
  <si>
    <t>BAS70-04LT1GOSCT-ND</t>
  </si>
  <si>
    <t>SE20AFJ-M3/6AGICT-ND</t>
  </si>
  <si>
    <t>S1BB-FDICT-ND</t>
  </si>
  <si>
    <t>RB160M-60CT-ND</t>
  </si>
  <si>
    <t>67-1321-ND</t>
  </si>
  <si>
    <t>F1222CT-ND</t>
  </si>
  <si>
    <t>S1011EC-03-ND</t>
  </si>
  <si>
    <t>6E17C-009P-AJ-121-ND</t>
  </si>
  <si>
    <t>A33740-ND</t>
  </si>
  <si>
    <t>A1357-ND</t>
  </si>
  <si>
    <t>A32117-ND</t>
  </si>
  <si>
    <t>WM5236-ND</t>
  </si>
  <si>
    <t>WM2112-ND</t>
  </si>
  <si>
    <t>WM2305-ND</t>
  </si>
  <si>
    <t>A32260-ND</t>
  </si>
  <si>
    <t>WM5237-ND</t>
  </si>
  <si>
    <t>A31688-ND</t>
  </si>
  <si>
    <t>A24111-ND</t>
  </si>
  <si>
    <t>WM2124-ND</t>
  </si>
  <si>
    <t>A1340CT-ND</t>
  </si>
  <si>
    <t>A1360-ND</t>
  </si>
  <si>
    <t>A1351-ND</t>
  </si>
  <si>
    <t>MDVS44-ND</t>
  </si>
  <si>
    <t>3003W3PXX42A10X_CONEC</t>
  </si>
  <si>
    <t>A16080CT-ND</t>
  </si>
  <si>
    <t>H773-ND</t>
  </si>
  <si>
    <t>36-9602-ND</t>
  </si>
  <si>
    <t>36-9904-ND</t>
  </si>
  <si>
    <t>S9001-ND</t>
  </si>
  <si>
    <t>AE10852-ND</t>
  </si>
  <si>
    <t>A32515-ND</t>
  </si>
  <si>
    <t>A1300-ND</t>
  </si>
  <si>
    <t>486-2384-ND</t>
  </si>
  <si>
    <t>A27817CT-ND</t>
  </si>
  <si>
    <t>L10005-ND</t>
  </si>
  <si>
    <t>A24208CT-ND</t>
  </si>
  <si>
    <t>P3.01KBCCT-ND</t>
  </si>
  <si>
    <t>P100KBCCT-ND</t>
  </si>
  <si>
    <t>P2.26KBCCT-ND</t>
  </si>
  <si>
    <t>P1.0KBCCT-ND</t>
  </si>
  <si>
    <t>P0.0ECT-ND</t>
  </si>
  <si>
    <t/>
  </si>
  <si>
    <t>1.3KW-5-ND</t>
  </si>
  <si>
    <t>P3.9KBCCT-ND</t>
  </si>
  <si>
    <t>P39.2KBCCT-ND</t>
  </si>
  <si>
    <t>P10KBCCT-ND</t>
  </si>
  <si>
    <t>TNP4.99KACCT-ND</t>
  </si>
  <si>
    <t>P2.61KBCCT-ND</t>
  </si>
  <si>
    <t>PWR263S-35-1R00F-ND</t>
  </si>
  <si>
    <t>P23.2KBCDKR-ND</t>
  </si>
  <si>
    <t>P1.58KBCDKR-ND</t>
  </si>
  <si>
    <t>YAG2056CT-ND</t>
  </si>
  <si>
    <t>P249BCCT-ND</t>
  </si>
  <si>
    <t>P2.74KBCCT-ND</t>
  </si>
  <si>
    <t>P1.33KBCCT-ND</t>
  </si>
  <si>
    <t>P120BCCT-ND</t>
  </si>
  <si>
    <t>RNCP1206FTD10K0CT-ND</t>
  </si>
  <si>
    <t>36-5016CT-ND</t>
  </si>
  <si>
    <t>LT1125CSW#PBF-ND</t>
  </si>
  <si>
    <t>MMBT2222AFSTR-ND</t>
  </si>
  <si>
    <t>OP27GSZ-ND</t>
  </si>
  <si>
    <t>AD8672ARZ-REEL7CT-ND</t>
  </si>
  <si>
    <t>AD620BRZ-R7CT-ND</t>
  </si>
  <si>
    <t>LM317TNS/NOPB-ND</t>
  </si>
  <si>
    <t>LM337TNS/NOPB-ND</t>
  </si>
  <si>
    <t>Quantity</t>
  </si>
  <si>
    <t>C:\Users\Public\Documents\Altium\Projects\HeaterDriver_v2\HeaterDriver_v2.PrjPcb</t>
  </si>
  <si>
    <t>HeaterDriver_v2.PrjPcb</t>
  </si>
  <si>
    <t>None</t>
  </si>
  <si>
    <t>Digikey Bill of Materials For Project [HeaterDriver_v2.PrjPcb] (No PCB Document Selected)</t>
  </si>
  <si>
    <t>310</t>
  </si>
  <si>
    <t>10:50:22 AM</t>
  </si>
  <si>
    <t>7/16/2018</t>
  </si>
  <si>
    <t>7/16/2018 10:50:22 AM</t>
  </si>
  <si>
    <t>Digikey Bill of Materials</t>
  </si>
  <si>
    <t>BOM_PartType</t>
  </si>
  <si>
    <t>BOM</t>
  </si>
  <si>
    <t>Bill of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</si>
</sst>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2" fillId="0" borderId="0" xfId="0" applyFont="1" applyBorder="1" applyAlignment="1"/>
    <xf numFmtId="14" fontId="0" fillId="0" borderId="7" xfId="0" applyNumberFormat="1" applyBorder="1" applyAlignment="1">
      <alignment vertical="top"/>
    </xf>
    <xf numFmtId="0" fontId="4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/>
    <xf numFmtId="0" fontId="4" fillId="0" borderId="0" xfId="0" applyNumberFormat="1" applyFont="1" applyFill="1" applyBorder="1" applyAlignment="1" applyProtection="1">
      <protection locked="0"/>
    </xf>
    <xf numFmtId="0" fontId="3" fillId="3" borderId="10" xfId="0" applyFont="1" applyFill="1" applyBorder="1" applyAlignment="1">
      <alignment horizontal="center" vertical="center"/>
    </xf>
    <xf numFmtId="1" fontId="4" fillId="2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4" borderId="8" xfId="0" applyNumberForma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top"/>
    </xf>
    <xf numFmtId="0" fontId="0" fillId="0" borderId="10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3" borderId="11" xfId="0" quotePrefix="1" applyFont="1" applyFill="1" applyBorder="1" applyAlignment="1">
      <alignment horizontal="center" vertical="center"/>
    </xf>
    <xf numFmtId="0" fontId="4" fillId="0" borderId="13" xfId="0" quotePrefix="1" applyFont="1" applyBorder="1" applyAlignment="1">
      <alignment vertical="top" wrapText="1"/>
    </xf>
    <xf numFmtId="0" fontId="4" fillId="0" borderId="12" xfId="0" quotePrefix="1" applyFont="1" applyBorder="1" applyAlignment="1">
      <alignment horizontal="left" vertical="top" wrapText="1"/>
    </xf>
    <xf numFmtId="0" fontId="3" fillId="3" borderId="10" xfId="0" quotePrefix="1" applyFont="1" applyFill="1" applyBorder="1" applyAlignment="1">
      <alignment horizontal="center" vertical="center"/>
    </xf>
    <xf numFmtId="0" fontId="0" fillId="3" borderId="2" xfId="0" quotePrefix="1" applyFill="1" applyBorder="1" applyAlignment="1">
      <alignment horizontal="left" vertical="center"/>
    </xf>
    <xf numFmtId="0" fontId="0" fillId="2" borderId="4" xfId="0" quotePrefix="1" applyFill="1" applyBorder="1" applyAlignment="1">
      <alignment horizontal="left" vertical="center"/>
    </xf>
    <xf numFmtId="0" fontId="0" fillId="3" borderId="4" xfId="0" quotePrefix="1" applyFill="1" applyBorder="1" applyAlignment="1">
      <alignment horizontal="left" vertical="center"/>
    </xf>
    <xf numFmtId="0" fontId="0" fillId="2" borderId="6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showGridLines="0" tabSelected="1" zoomScaleNormal="100" workbookViewId="0">
      <selection activeCell="A13" sqref="A13"/>
    </sheetView>
  </sheetViews>
  <sheetFormatPr defaultRowHeight="12.75" x14ac:dyDescent="0.2"/>
  <cols>
    <col min="1" max="1" width="37.42578125" style="2" bestFit="1" customWidth="1"/>
    <col min="2" max="3" width="26.5703125" style="4" bestFit="1" customWidth="1"/>
    <col min="4" max="4" width="26.28515625" style="2" bestFit="1" customWidth="1"/>
    <col min="5" max="5" width="15" style="20" bestFit="1" customWidth="1"/>
    <col min="6" max="16384" width="9.140625" style="2"/>
  </cols>
  <sheetData>
    <row r="1" spans="1:6" x14ac:dyDescent="0.2">
      <c r="A1" s="22" t="s">
        <v>15</v>
      </c>
      <c r="B1" s="23">
        <v>10</v>
      </c>
      <c r="D1" s="13"/>
      <c r="E1" s="11"/>
      <c r="F1" s="1"/>
    </row>
    <row r="2" spans="1:6" ht="15.75" customHeight="1" x14ac:dyDescent="0.2">
      <c r="A2" s="25" t="s">
        <v>16</v>
      </c>
      <c r="B2" s="25" t="s">
        <v>90</v>
      </c>
      <c r="C2" s="28" t="s">
        <v>162</v>
      </c>
      <c r="D2" s="18" t="s">
        <v>14</v>
      </c>
      <c r="E2" s="2"/>
    </row>
    <row r="3" spans="1:6" ht="15.75" customHeight="1" x14ac:dyDescent="0.2">
      <c r="A3" s="26" t="s">
        <v>17</v>
      </c>
      <c r="B3" s="26" t="s">
        <v>91</v>
      </c>
      <c r="C3" s="19">
        <v>3</v>
      </c>
      <c r="D3" s="24">
        <f>ROUNDUP((C3*B$1*1.1),0)</f>
        <v>33</v>
      </c>
      <c r="E3" s="2"/>
    </row>
    <row r="4" spans="1:6" ht="15.75" customHeight="1" x14ac:dyDescent="0.2">
      <c r="A4" s="26" t="s">
        <v>18</v>
      </c>
      <c r="B4" s="27" t="s">
        <v>92</v>
      </c>
      <c r="C4" s="19">
        <v>40</v>
      </c>
      <c r="D4" s="24">
        <f>ROUNDUP((C4*B$1*1.1),0)</f>
        <v>440</v>
      </c>
      <c r="E4" s="2"/>
    </row>
    <row r="5" spans="1:6" ht="15.75" customHeight="1" x14ac:dyDescent="0.2">
      <c r="A5" s="26" t="s">
        <v>19</v>
      </c>
      <c r="B5" s="26" t="s">
        <v>93</v>
      </c>
      <c r="C5" s="19">
        <v>4</v>
      </c>
      <c r="D5" s="24">
        <f>ROUNDUP((C5*B$1*1.1),0)</f>
        <v>44</v>
      </c>
      <c r="E5" s="2"/>
    </row>
    <row r="6" spans="1:6" ht="15.75" customHeight="1" x14ac:dyDescent="0.2">
      <c r="A6" s="26" t="s">
        <v>20</v>
      </c>
      <c r="B6" s="27" t="s">
        <v>94</v>
      </c>
      <c r="C6" s="19">
        <v>4</v>
      </c>
      <c r="D6" s="24">
        <f>ROUNDUP((C6*B$1*1.1),0)</f>
        <v>44</v>
      </c>
      <c r="E6" s="2"/>
    </row>
    <row r="7" spans="1:6" ht="15.75" customHeight="1" x14ac:dyDescent="0.2">
      <c r="A7" s="26" t="s">
        <v>21</v>
      </c>
      <c r="B7" s="26" t="s">
        <v>95</v>
      </c>
      <c r="C7" s="19">
        <v>4</v>
      </c>
      <c r="D7" s="24">
        <f>ROUNDUP((C7*B$1*1.1),0)</f>
        <v>44</v>
      </c>
      <c r="E7" s="2"/>
    </row>
    <row r="8" spans="1:6" ht="15.75" customHeight="1" x14ac:dyDescent="0.2">
      <c r="A8" s="26" t="s">
        <v>22</v>
      </c>
      <c r="B8" s="27" t="s">
        <v>96</v>
      </c>
      <c r="C8" s="19">
        <v>4</v>
      </c>
      <c r="D8" s="24">
        <f>ROUNDUP((C8*B$1*1.1),0)</f>
        <v>44</v>
      </c>
      <c r="E8" s="2"/>
    </row>
    <row r="9" spans="1:6" ht="15.75" customHeight="1" x14ac:dyDescent="0.2">
      <c r="A9" s="26" t="s">
        <v>23</v>
      </c>
      <c r="B9" s="26" t="s">
        <v>97</v>
      </c>
      <c r="C9" s="19">
        <v>12</v>
      </c>
      <c r="D9" s="24">
        <f>ROUNDUP((C9*B$1*1.1),0)</f>
        <v>132</v>
      </c>
      <c r="E9" s="2"/>
    </row>
    <row r="10" spans="1:6" ht="15.75" customHeight="1" x14ac:dyDescent="0.2">
      <c r="A10" s="26" t="s">
        <v>24</v>
      </c>
      <c r="B10" s="27" t="s">
        <v>98</v>
      </c>
      <c r="C10" s="19">
        <v>2</v>
      </c>
      <c r="D10" s="24">
        <f>ROUNDUP((C10*B$1*1.1),0)</f>
        <v>22</v>
      </c>
      <c r="E10" s="2"/>
    </row>
    <row r="11" spans="1:6" ht="15.75" customHeight="1" x14ac:dyDescent="0.2">
      <c r="A11" s="26" t="s">
        <v>25</v>
      </c>
      <c r="B11" s="26" t="s">
        <v>99</v>
      </c>
      <c r="C11" s="19">
        <v>4</v>
      </c>
      <c r="D11" s="24">
        <f>ROUNDUP((C11*B$1*1.1),0)</f>
        <v>44</v>
      </c>
      <c r="E11" s="2"/>
    </row>
    <row r="12" spans="1:6" ht="15.75" customHeight="1" x14ac:dyDescent="0.2">
      <c r="A12" s="26" t="s">
        <v>26</v>
      </c>
      <c r="B12" s="27" t="s">
        <v>100</v>
      </c>
      <c r="C12" s="19">
        <v>2</v>
      </c>
      <c r="D12" s="24">
        <f>ROUNDUP((C12*B$1*1.1),0)</f>
        <v>22</v>
      </c>
      <c r="E12" s="2"/>
    </row>
    <row r="13" spans="1:6" ht="15.75" customHeight="1" x14ac:dyDescent="0.2">
      <c r="A13" s="26" t="s">
        <v>27</v>
      </c>
      <c r="B13" s="26" t="s">
        <v>101</v>
      </c>
      <c r="C13" s="19">
        <v>1</v>
      </c>
      <c r="D13" s="24">
        <f>ROUNDUP((C13*B$1*1.1),0)</f>
        <v>11</v>
      </c>
      <c r="E13" s="2"/>
    </row>
    <row r="14" spans="1:6" ht="15.75" customHeight="1" x14ac:dyDescent="0.2">
      <c r="A14" s="26" t="s">
        <v>28</v>
      </c>
      <c r="B14" s="27" t="s">
        <v>102</v>
      </c>
      <c r="C14" s="19">
        <v>6</v>
      </c>
      <c r="D14" s="24">
        <f>ROUNDUP((C14*B$1*1.1),0)</f>
        <v>66</v>
      </c>
      <c r="E14" s="2"/>
    </row>
    <row r="15" spans="1:6" ht="15.75" customHeight="1" x14ac:dyDescent="0.2">
      <c r="A15" s="26" t="s">
        <v>29</v>
      </c>
      <c r="B15" s="26" t="s">
        <v>103</v>
      </c>
      <c r="C15" s="19">
        <v>1</v>
      </c>
      <c r="D15" s="24">
        <f>ROUNDUP((C15*B$1*1.1),0)</f>
        <v>11</v>
      </c>
      <c r="E15" s="2"/>
    </row>
    <row r="16" spans="1:6" ht="15.75" customHeight="1" x14ac:dyDescent="0.2">
      <c r="A16" s="26" t="s">
        <v>30</v>
      </c>
      <c r="B16" s="27" t="s">
        <v>104</v>
      </c>
      <c r="C16" s="19">
        <v>1</v>
      </c>
      <c r="D16" s="24">
        <f>ROUNDUP((C16*B$1*1.1),0)</f>
        <v>11</v>
      </c>
      <c r="E16" s="2"/>
    </row>
    <row r="17" spans="1:5" ht="15.75" customHeight="1" x14ac:dyDescent="0.2">
      <c r="A17" s="26" t="s">
        <v>31</v>
      </c>
      <c r="B17" s="26" t="s">
        <v>105</v>
      </c>
      <c r="C17" s="19">
        <v>1</v>
      </c>
      <c r="D17" s="24">
        <f>ROUNDUP((C17*B$1*1.1),0)</f>
        <v>11</v>
      </c>
      <c r="E17" s="2"/>
    </row>
    <row r="18" spans="1:5" ht="15.75" customHeight="1" x14ac:dyDescent="0.2">
      <c r="A18" s="26" t="s">
        <v>32</v>
      </c>
      <c r="B18" s="27" t="s">
        <v>106</v>
      </c>
      <c r="C18" s="19">
        <v>1</v>
      </c>
      <c r="D18" s="24">
        <f>ROUNDUP((C18*B$1*1.1),0)</f>
        <v>11</v>
      </c>
      <c r="E18" s="2"/>
    </row>
    <row r="19" spans="1:5" ht="15.75" customHeight="1" x14ac:dyDescent="0.2">
      <c r="A19" s="26" t="s">
        <v>33</v>
      </c>
      <c r="B19" s="26" t="s">
        <v>107</v>
      </c>
      <c r="C19" s="19">
        <v>1</v>
      </c>
      <c r="D19" s="24">
        <f>ROUNDUP((C19*B$1*1.1),0)</f>
        <v>11</v>
      </c>
      <c r="E19" s="2"/>
    </row>
    <row r="20" spans="1:5" ht="15.75" customHeight="1" x14ac:dyDescent="0.2">
      <c r="A20" s="26" t="s">
        <v>34</v>
      </c>
      <c r="B20" s="27" t="s">
        <v>108</v>
      </c>
      <c r="C20" s="19">
        <v>1</v>
      </c>
      <c r="D20" s="24">
        <f>ROUNDUP((C20*B$1*1.1),0)</f>
        <v>11</v>
      </c>
      <c r="E20" s="2"/>
    </row>
    <row r="21" spans="1:5" ht="15.75" customHeight="1" x14ac:dyDescent="0.2">
      <c r="A21" s="26" t="s">
        <v>35</v>
      </c>
      <c r="B21" s="26" t="s">
        <v>109</v>
      </c>
      <c r="C21" s="19">
        <v>3</v>
      </c>
      <c r="D21" s="24">
        <f>ROUNDUP((C21*B$1*1.1),0)</f>
        <v>33</v>
      </c>
      <c r="E21" s="2"/>
    </row>
    <row r="22" spans="1:5" ht="15.75" customHeight="1" x14ac:dyDescent="0.2">
      <c r="A22" s="26" t="s">
        <v>36</v>
      </c>
      <c r="B22" s="27" t="s">
        <v>110</v>
      </c>
      <c r="C22" s="19">
        <v>4</v>
      </c>
      <c r="D22" s="24">
        <f>ROUNDUP((C22*B$1*1.1),0)</f>
        <v>44</v>
      </c>
      <c r="E22" s="2"/>
    </row>
    <row r="23" spans="1:5" ht="15.75" customHeight="1" x14ac:dyDescent="0.2">
      <c r="A23" s="26" t="s">
        <v>34</v>
      </c>
      <c r="B23" s="26" t="s">
        <v>108</v>
      </c>
      <c r="C23" s="19">
        <v>1</v>
      </c>
      <c r="D23" s="24">
        <f>ROUNDUP((C23*B$1*1.1),0)</f>
        <v>11</v>
      </c>
      <c r="E23" s="2"/>
    </row>
    <row r="24" spans="1:5" ht="15.75" customHeight="1" x14ac:dyDescent="0.2">
      <c r="A24" s="26" t="s">
        <v>37</v>
      </c>
      <c r="B24" s="27" t="s">
        <v>111</v>
      </c>
      <c r="C24" s="19">
        <v>2</v>
      </c>
      <c r="D24" s="24">
        <f>ROUNDUP((C24*B$1*1.1),0)</f>
        <v>22</v>
      </c>
      <c r="E24" s="2"/>
    </row>
    <row r="25" spans="1:5" ht="15.75" customHeight="1" x14ac:dyDescent="0.2">
      <c r="A25" s="26" t="s">
        <v>38</v>
      </c>
      <c r="B25" s="26" t="s">
        <v>112</v>
      </c>
      <c r="C25" s="19">
        <v>1</v>
      </c>
      <c r="D25" s="24">
        <f>ROUNDUP((C25*B$1*1.1),0)</f>
        <v>11</v>
      </c>
      <c r="E25" s="2"/>
    </row>
    <row r="26" spans="1:5" ht="15.75" customHeight="1" x14ac:dyDescent="0.2">
      <c r="A26" s="26" t="s">
        <v>34</v>
      </c>
      <c r="B26" s="27" t="s">
        <v>108</v>
      </c>
      <c r="C26" s="19">
        <v>1</v>
      </c>
      <c r="D26" s="24">
        <f>ROUNDUP((C26*B$1*1.1),0)</f>
        <v>11</v>
      </c>
      <c r="E26" s="2"/>
    </row>
    <row r="27" spans="1:5" ht="15.75" customHeight="1" x14ac:dyDescent="0.2">
      <c r="A27" s="26" t="s">
        <v>39</v>
      </c>
      <c r="B27" s="26" t="s">
        <v>113</v>
      </c>
      <c r="C27" s="19">
        <v>2</v>
      </c>
      <c r="D27" s="24">
        <f>ROUNDUP((C27*B$1*1.1),0)</f>
        <v>22</v>
      </c>
      <c r="E27" s="2"/>
    </row>
    <row r="28" spans="1:5" ht="15.75" customHeight="1" x14ac:dyDescent="0.2">
      <c r="A28" s="26" t="s">
        <v>40</v>
      </c>
      <c r="B28" s="27" t="s">
        <v>114</v>
      </c>
      <c r="C28" s="19">
        <v>2</v>
      </c>
      <c r="D28" s="24">
        <f>ROUNDUP((C28*B$1*1.1),0)</f>
        <v>22</v>
      </c>
      <c r="E28" s="2"/>
    </row>
    <row r="29" spans="1:5" ht="15.75" customHeight="1" x14ac:dyDescent="0.2">
      <c r="A29" s="26" t="s">
        <v>41</v>
      </c>
      <c r="B29" s="26" t="s">
        <v>115</v>
      </c>
      <c r="C29" s="19">
        <v>1</v>
      </c>
      <c r="D29" s="24">
        <f>ROUNDUP((C29*B$1*1.1),0)</f>
        <v>11</v>
      </c>
      <c r="E29" s="2"/>
    </row>
    <row r="30" spans="1:5" ht="15.75" customHeight="1" x14ac:dyDescent="0.2">
      <c r="A30" s="26" t="s">
        <v>42</v>
      </c>
      <c r="B30" s="27" t="s">
        <v>116</v>
      </c>
      <c r="C30" s="19">
        <v>2</v>
      </c>
      <c r="D30" s="24">
        <f>ROUNDUP((C30*B$1*1.1),0)</f>
        <v>22</v>
      </c>
      <c r="E30" s="2"/>
    </row>
    <row r="31" spans="1:5" ht="15.75" customHeight="1" x14ac:dyDescent="0.2">
      <c r="A31" s="26" t="s">
        <v>43</v>
      </c>
      <c r="B31" s="26" t="s">
        <v>117</v>
      </c>
      <c r="C31" s="19">
        <v>1</v>
      </c>
      <c r="D31" s="24">
        <f>ROUNDUP((C31*B$1*1.1),0)</f>
        <v>11</v>
      </c>
      <c r="E31" s="2"/>
    </row>
    <row r="32" spans="1:5" ht="15.75" customHeight="1" x14ac:dyDescent="0.2">
      <c r="A32" s="26" t="s">
        <v>44</v>
      </c>
      <c r="B32" s="27" t="s">
        <v>118</v>
      </c>
      <c r="C32" s="19">
        <v>1</v>
      </c>
      <c r="D32" s="24">
        <f>ROUNDUP((C32*B$1*1.1),0)</f>
        <v>11</v>
      </c>
      <c r="E32" s="2"/>
    </row>
    <row r="33" spans="1:5" ht="15.75" customHeight="1" x14ac:dyDescent="0.2">
      <c r="A33" s="26" t="s">
        <v>45</v>
      </c>
      <c r="B33" s="26" t="s">
        <v>119</v>
      </c>
      <c r="C33" s="19">
        <v>1</v>
      </c>
      <c r="D33" s="24">
        <f>ROUNDUP((C33*B$1*1.1),0)</f>
        <v>11</v>
      </c>
      <c r="E33" s="2"/>
    </row>
    <row r="34" spans="1:5" ht="15.75" customHeight="1" x14ac:dyDescent="0.2">
      <c r="A34" s="26" t="s">
        <v>46</v>
      </c>
      <c r="B34" s="27" t="s">
        <v>120</v>
      </c>
      <c r="C34" s="19">
        <v>1</v>
      </c>
      <c r="D34" s="24">
        <f>ROUNDUP((C34*B$1*1.1),0)</f>
        <v>11</v>
      </c>
      <c r="E34" s="2"/>
    </row>
    <row r="35" spans="1:5" ht="15.75" customHeight="1" x14ac:dyDescent="0.2">
      <c r="A35" s="26" t="s">
        <v>47</v>
      </c>
      <c r="B35" s="26" t="s">
        <v>121</v>
      </c>
      <c r="C35" s="19">
        <v>2</v>
      </c>
      <c r="D35" s="24">
        <f>ROUNDUP((C35*B$1*1.1),0)</f>
        <v>22</v>
      </c>
      <c r="E35" s="2"/>
    </row>
    <row r="36" spans="1:5" ht="15.75" customHeight="1" x14ac:dyDescent="0.2">
      <c r="A36" s="26" t="s">
        <v>48</v>
      </c>
      <c r="B36" s="27" t="s">
        <v>122</v>
      </c>
      <c r="C36" s="19">
        <v>1</v>
      </c>
      <c r="D36" s="24">
        <f>ROUNDUP((C36*B$1*1.1),0)</f>
        <v>11</v>
      </c>
      <c r="E36" s="2"/>
    </row>
    <row r="37" spans="1:5" ht="15.75" customHeight="1" x14ac:dyDescent="0.2">
      <c r="A37" s="26" t="s">
        <v>49</v>
      </c>
      <c r="B37" s="26" t="s">
        <v>123</v>
      </c>
      <c r="C37" s="19">
        <v>1</v>
      </c>
      <c r="D37" s="24">
        <f>ROUNDUP((C37*B$1*1.1),0)</f>
        <v>11</v>
      </c>
      <c r="E37" s="2"/>
    </row>
    <row r="38" spans="1:5" ht="15.75" customHeight="1" x14ac:dyDescent="0.2">
      <c r="A38" s="26" t="s">
        <v>50</v>
      </c>
      <c r="B38" s="27" t="s">
        <v>124</v>
      </c>
      <c r="C38" s="19">
        <v>1</v>
      </c>
      <c r="D38" s="24">
        <f>ROUNDUP((C38*B$1*1.1),0)</f>
        <v>11</v>
      </c>
      <c r="E38" s="2"/>
    </row>
    <row r="39" spans="1:5" ht="15.75" customHeight="1" x14ac:dyDescent="0.2">
      <c r="A39" s="26" t="s">
        <v>51</v>
      </c>
      <c r="B39" s="26" t="s">
        <v>125</v>
      </c>
      <c r="C39" s="19">
        <v>1</v>
      </c>
      <c r="D39" s="24">
        <f>ROUNDUP((C39*B$1*1.1),0)</f>
        <v>11</v>
      </c>
      <c r="E39" s="2"/>
    </row>
    <row r="40" spans="1:5" ht="15.75" customHeight="1" x14ac:dyDescent="0.2">
      <c r="A40" s="26" t="s">
        <v>52</v>
      </c>
      <c r="B40" s="27" t="s">
        <v>126</v>
      </c>
      <c r="C40" s="19">
        <v>2</v>
      </c>
      <c r="D40" s="24">
        <f>ROUNDUP((C40*B$1*1.1),0)</f>
        <v>22</v>
      </c>
      <c r="E40" s="2"/>
    </row>
    <row r="41" spans="1:5" ht="15.75" customHeight="1" x14ac:dyDescent="0.2">
      <c r="A41" s="26" t="s">
        <v>53</v>
      </c>
      <c r="B41" s="26" t="s">
        <v>127</v>
      </c>
      <c r="C41" s="19">
        <v>1</v>
      </c>
      <c r="D41" s="24">
        <f>ROUNDUP((C41*B$1*1.1),0)</f>
        <v>11</v>
      </c>
      <c r="E41" s="2"/>
    </row>
    <row r="42" spans="1:5" ht="15.75" customHeight="1" x14ac:dyDescent="0.2">
      <c r="A42" s="26" t="s">
        <v>54</v>
      </c>
      <c r="B42" s="27" t="s">
        <v>128</v>
      </c>
      <c r="C42" s="19">
        <v>1</v>
      </c>
      <c r="D42" s="24">
        <f>ROUNDUP((C42*B$1*1.1),0)</f>
        <v>11</v>
      </c>
      <c r="E42" s="2"/>
    </row>
    <row r="43" spans="1:5" ht="15.75" customHeight="1" x14ac:dyDescent="0.2">
      <c r="A43" s="26" t="s">
        <v>55</v>
      </c>
      <c r="B43" s="26" t="s">
        <v>129</v>
      </c>
      <c r="C43" s="19">
        <v>1</v>
      </c>
      <c r="D43" s="24">
        <f>ROUNDUP((C43*B$1*1.1),0)</f>
        <v>11</v>
      </c>
      <c r="E43" s="2"/>
    </row>
    <row r="44" spans="1:5" ht="15.75" customHeight="1" x14ac:dyDescent="0.2">
      <c r="A44" s="26" t="s">
        <v>56</v>
      </c>
      <c r="B44" s="27" t="s">
        <v>130</v>
      </c>
      <c r="C44" s="19">
        <v>1</v>
      </c>
      <c r="D44" s="24">
        <f>ROUNDUP((C44*B$1*1.1),0)</f>
        <v>11</v>
      </c>
      <c r="E44" s="2"/>
    </row>
    <row r="45" spans="1:5" ht="15.75" customHeight="1" x14ac:dyDescent="0.2">
      <c r="A45" s="26" t="s">
        <v>57</v>
      </c>
      <c r="B45" s="26" t="s">
        <v>131</v>
      </c>
      <c r="C45" s="19">
        <v>2</v>
      </c>
      <c r="D45" s="24">
        <f>ROUNDUP((C45*B$1*1.1),0)</f>
        <v>22</v>
      </c>
      <c r="E45" s="2"/>
    </row>
    <row r="46" spans="1:5" ht="15.75" customHeight="1" x14ac:dyDescent="0.2">
      <c r="A46" s="26" t="s">
        <v>58</v>
      </c>
      <c r="B46" s="27" t="s">
        <v>132</v>
      </c>
      <c r="C46" s="19">
        <v>4</v>
      </c>
      <c r="D46" s="24">
        <f>ROUNDUP((C46*B$1*1.1),0)</f>
        <v>44</v>
      </c>
      <c r="E46" s="2"/>
    </row>
    <row r="47" spans="1:5" ht="15.75" customHeight="1" x14ac:dyDescent="0.2">
      <c r="A47" s="26" t="s">
        <v>59</v>
      </c>
      <c r="B47" s="26" t="s">
        <v>133</v>
      </c>
      <c r="C47" s="19">
        <v>6</v>
      </c>
      <c r="D47" s="24">
        <f>ROUNDUP((C47*B$1*1.1),0)</f>
        <v>66</v>
      </c>
      <c r="E47" s="2"/>
    </row>
    <row r="48" spans="1:5" ht="15.75" customHeight="1" x14ac:dyDescent="0.2">
      <c r="A48" s="26" t="s">
        <v>60</v>
      </c>
      <c r="B48" s="27" t="s">
        <v>134</v>
      </c>
      <c r="C48" s="19">
        <v>6</v>
      </c>
      <c r="D48" s="24">
        <f>ROUNDUP((C48*B$1*1.1),0)</f>
        <v>66</v>
      </c>
      <c r="E48" s="2"/>
    </row>
    <row r="49" spans="1:5" ht="15.75" customHeight="1" x14ac:dyDescent="0.2">
      <c r="A49" s="26" t="s">
        <v>61</v>
      </c>
      <c r="B49" s="26" t="s">
        <v>135</v>
      </c>
      <c r="C49" s="19">
        <v>6</v>
      </c>
      <c r="D49" s="24">
        <f>ROUNDUP((C49*B$1*1.1),0)</f>
        <v>66</v>
      </c>
      <c r="E49" s="2"/>
    </row>
    <row r="50" spans="1:5" ht="15.75" customHeight="1" x14ac:dyDescent="0.2">
      <c r="A50" s="26" t="s">
        <v>62</v>
      </c>
      <c r="B50" s="27" t="s">
        <v>136</v>
      </c>
      <c r="C50" s="19">
        <v>6</v>
      </c>
      <c r="D50" s="24">
        <f>ROUNDUP((C50*B$1*1.1),0)</f>
        <v>66</v>
      </c>
      <c r="E50" s="2"/>
    </row>
    <row r="51" spans="1:5" ht="15.75" customHeight="1" x14ac:dyDescent="0.2">
      <c r="A51" s="26" t="s">
        <v>63</v>
      </c>
      <c r="B51" s="26" t="s">
        <v>137</v>
      </c>
      <c r="C51" s="19">
        <v>25</v>
      </c>
      <c r="D51" s="24">
        <f>ROUNDUP((C51*B$1*1.1),0)</f>
        <v>275</v>
      </c>
      <c r="E51" s="2"/>
    </row>
    <row r="52" spans="1:5" ht="15.75" customHeight="1" x14ac:dyDescent="0.2">
      <c r="A52" s="26" t="s">
        <v>64</v>
      </c>
      <c r="B52" s="27" t="s">
        <v>138</v>
      </c>
      <c r="C52" s="19">
        <v>3</v>
      </c>
      <c r="D52" s="24">
        <f>ROUNDUP((C52*B$1*1.1),0)</f>
        <v>33</v>
      </c>
      <c r="E52" s="2"/>
    </row>
    <row r="53" spans="1:5" ht="15.75" customHeight="1" x14ac:dyDescent="0.2">
      <c r="A53" s="26" t="s">
        <v>65</v>
      </c>
      <c r="B53" s="26" t="s">
        <v>139</v>
      </c>
      <c r="C53" s="19">
        <v>1</v>
      </c>
      <c r="D53" s="24">
        <f>ROUNDUP((C53*B$1*1.1),0)</f>
        <v>11</v>
      </c>
      <c r="E53" s="2"/>
    </row>
    <row r="54" spans="1:5" ht="15.75" customHeight="1" x14ac:dyDescent="0.2">
      <c r="A54" s="26" t="s">
        <v>66</v>
      </c>
      <c r="B54" s="27" t="s">
        <v>138</v>
      </c>
      <c r="C54" s="19">
        <v>1</v>
      </c>
      <c r="D54" s="24">
        <f>ROUNDUP((C54*B$1*1.1),0)</f>
        <v>11</v>
      </c>
      <c r="E54" s="2"/>
    </row>
    <row r="55" spans="1:5" ht="15.75" customHeight="1" x14ac:dyDescent="0.2">
      <c r="A55" s="26" t="s">
        <v>67</v>
      </c>
      <c r="B55" s="26" t="s">
        <v>140</v>
      </c>
      <c r="C55" s="19">
        <v>2</v>
      </c>
      <c r="D55" s="24">
        <f>ROUNDUP((C55*B$1*1.1),0)</f>
        <v>22</v>
      </c>
      <c r="E55" s="2"/>
    </row>
    <row r="56" spans="1:5" ht="15.75" customHeight="1" x14ac:dyDescent="0.2">
      <c r="A56" s="26" t="s">
        <v>68</v>
      </c>
      <c r="B56" s="27" t="s">
        <v>141</v>
      </c>
      <c r="C56" s="19">
        <v>4</v>
      </c>
      <c r="D56" s="24">
        <f>ROUNDUP((C56*B$1*1.1),0)</f>
        <v>44</v>
      </c>
      <c r="E56" s="2"/>
    </row>
    <row r="57" spans="1:5" ht="15.75" customHeight="1" x14ac:dyDescent="0.2">
      <c r="A57" s="26" t="s">
        <v>69</v>
      </c>
      <c r="B57" s="26" t="s">
        <v>142</v>
      </c>
      <c r="C57" s="19">
        <v>5</v>
      </c>
      <c r="D57" s="24">
        <f>ROUNDUP((C57*B$1*1.1),0)</f>
        <v>55</v>
      </c>
      <c r="E57" s="2"/>
    </row>
    <row r="58" spans="1:5" ht="15.75" customHeight="1" x14ac:dyDescent="0.2">
      <c r="A58" s="26" t="s">
        <v>70</v>
      </c>
      <c r="B58" s="27" t="s">
        <v>143</v>
      </c>
      <c r="C58" s="19">
        <v>20</v>
      </c>
      <c r="D58" s="24">
        <f>ROUNDUP((C58*B$1*1.1),0)</f>
        <v>220</v>
      </c>
      <c r="E58" s="2"/>
    </row>
    <row r="59" spans="1:5" ht="15.75" customHeight="1" x14ac:dyDescent="0.2">
      <c r="A59" s="26" t="s">
        <v>71</v>
      </c>
      <c r="B59" s="26" t="s">
        <v>144</v>
      </c>
      <c r="C59" s="19">
        <v>2</v>
      </c>
      <c r="D59" s="24">
        <f>ROUNDUP((C59*B$1*1.1),0)</f>
        <v>22</v>
      </c>
      <c r="E59" s="2"/>
    </row>
    <row r="60" spans="1:5" ht="15.75" customHeight="1" x14ac:dyDescent="0.2">
      <c r="A60" s="26" t="s">
        <v>72</v>
      </c>
      <c r="B60" s="27" t="s">
        <v>134</v>
      </c>
      <c r="C60" s="19">
        <v>8</v>
      </c>
      <c r="D60" s="24">
        <f>ROUNDUP((C60*B$1*1.1),0)</f>
        <v>88</v>
      </c>
      <c r="E60" s="2"/>
    </row>
    <row r="61" spans="1:5" ht="15.75" customHeight="1" x14ac:dyDescent="0.2">
      <c r="A61" s="26" t="s">
        <v>73</v>
      </c>
      <c r="B61" s="26" t="s">
        <v>145</v>
      </c>
      <c r="C61" s="19">
        <v>2</v>
      </c>
      <c r="D61" s="24">
        <f>ROUNDUP((C61*B$1*1.1),0)</f>
        <v>22</v>
      </c>
      <c r="E61" s="2"/>
    </row>
    <row r="62" spans="1:5" ht="15.75" customHeight="1" x14ac:dyDescent="0.2">
      <c r="A62" s="26" t="s">
        <v>74</v>
      </c>
      <c r="B62" s="27" t="s">
        <v>146</v>
      </c>
      <c r="C62" s="19">
        <v>4</v>
      </c>
      <c r="D62" s="24">
        <f>ROUNDUP((C62*B$1*1.1),0)</f>
        <v>44</v>
      </c>
      <c r="E62" s="2"/>
    </row>
    <row r="63" spans="1:5" ht="15.75" customHeight="1" x14ac:dyDescent="0.2">
      <c r="A63" s="26" t="s">
        <v>75</v>
      </c>
      <c r="B63" s="26" t="s">
        <v>147</v>
      </c>
      <c r="C63" s="19">
        <v>4</v>
      </c>
      <c r="D63" s="24">
        <f>ROUNDUP((C63*B$1*1.1),0)</f>
        <v>44</v>
      </c>
      <c r="E63" s="2"/>
    </row>
    <row r="64" spans="1:5" ht="15.75" customHeight="1" x14ac:dyDescent="0.2">
      <c r="A64" s="26" t="s">
        <v>76</v>
      </c>
      <c r="B64" s="27" t="s">
        <v>148</v>
      </c>
      <c r="C64" s="19">
        <v>2</v>
      </c>
      <c r="D64" s="24">
        <f>ROUNDUP((C64*B$1*1.1),0)</f>
        <v>22</v>
      </c>
      <c r="E64" s="2"/>
    </row>
    <row r="65" spans="1:5" ht="15.75" customHeight="1" x14ac:dyDescent="0.2">
      <c r="A65" s="26" t="s">
        <v>77</v>
      </c>
      <c r="B65" s="26" t="s">
        <v>149</v>
      </c>
      <c r="C65" s="19">
        <v>1</v>
      </c>
      <c r="D65" s="24">
        <f>ROUNDUP((C65*B$1*1.1),0)</f>
        <v>11</v>
      </c>
      <c r="E65" s="2"/>
    </row>
    <row r="66" spans="1:5" ht="15.75" customHeight="1" x14ac:dyDescent="0.2">
      <c r="A66" s="26" t="s">
        <v>78</v>
      </c>
      <c r="B66" s="27" t="s">
        <v>150</v>
      </c>
      <c r="C66" s="19">
        <v>1</v>
      </c>
      <c r="D66" s="24">
        <f>ROUNDUP((C66*B$1*1.1),0)</f>
        <v>11</v>
      </c>
      <c r="E66" s="2"/>
    </row>
    <row r="67" spans="1:5" ht="15.75" customHeight="1" x14ac:dyDescent="0.2">
      <c r="A67" s="26" t="s">
        <v>79</v>
      </c>
      <c r="B67" s="26" t="s">
        <v>151</v>
      </c>
      <c r="C67" s="19">
        <v>1</v>
      </c>
      <c r="D67" s="24">
        <f>ROUNDUP((C67*B$1*1.1),0)</f>
        <v>11</v>
      </c>
      <c r="E67" s="2"/>
    </row>
    <row r="68" spans="1:5" ht="15.75" customHeight="1" x14ac:dyDescent="0.2">
      <c r="A68" s="26" t="s">
        <v>80</v>
      </c>
      <c r="B68" s="27" t="s">
        <v>152</v>
      </c>
      <c r="C68" s="19">
        <v>1</v>
      </c>
      <c r="D68" s="24">
        <f>ROUNDUP((C68*B$1*1.1),0)</f>
        <v>11</v>
      </c>
      <c r="E68" s="2"/>
    </row>
    <row r="69" spans="1:5" ht="15.75" customHeight="1" x14ac:dyDescent="0.2">
      <c r="A69" s="26" t="s">
        <v>81</v>
      </c>
      <c r="B69" s="26" t="s">
        <v>153</v>
      </c>
      <c r="C69" s="19">
        <v>4</v>
      </c>
      <c r="D69" s="24">
        <f>ROUNDUP((C69*B$1*1.1),0)</f>
        <v>44</v>
      </c>
      <c r="E69" s="2"/>
    </row>
    <row r="70" spans="1:5" ht="15.75" customHeight="1" x14ac:dyDescent="0.2">
      <c r="A70" s="26" t="s">
        <v>82</v>
      </c>
      <c r="B70" s="27" t="s">
        <v>154</v>
      </c>
      <c r="C70" s="19">
        <v>40</v>
      </c>
      <c r="D70" s="24">
        <f>ROUNDUP((C70*B$1*1.1),0)</f>
        <v>440</v>
      </c>
      <c r="E70" s="2"/>
    </row>
    <row r="71" spans="1:5" ht="15.75" customHeight="1" x14ac:dyDescent="0.2">
      <c r="A71" s="26" t="s">
        <v>83</v>
      </c>
      <c r="B71" s="26" t="s">
        <v>155</v>
      </c>
      <c r="C71" s="19">
        <v>3</v>
      </c>
      <c r="D71" s="24">
        <f>ROUNDUP((C71*B$1*1.1),0)</f>
        <v>33</v>
      </c>
      <c r="E71" s="2"/>
    </row>
    <row r="72" spans="1:5" ht="15.75" customHeight="1" x14ac:dyDescent="0.2">
      <c r="A72" s="26" t="s">
        <v>84</v>
      </c>
      <c r="B72" s="27" t="s">
        <v>156</v>
      </c>
      <c r="C72" s="19">
        <v>1</v>
      </c>
      <c r="D72" s="24">
        <f>ROUNDUP((C72*B$1*1.1),0)</f>
        <v>11</v>
      </c>
      <c r="E72" s="2"/>
    </row>
    <row r="73" spans="1:5" ht="15.75" customHeight="1" x14ac:dyDescent="0.2">
      <c r="A73" s="26" t="s">
        <v>85</v>
      </c>
      <c r="B73" s="26" t="s">
        <v>157</v>
      </c>
      <c r="C73" s="19">
        <v>2</v>
      </c>
      <c r="D73" s="24">
        <f>ROUNDUP((C73*B$1*1.1),0)</f>
        <v>22</v>
      </c>
      <c r="E73" s="2"/>
    </row>
    <row r="74" spans="1:5" ht="15.75" customHeight="1" x14ac:dyDescent="0.2">
      <c r="A74" s="26" t="s">
        <v>85</v>
      </c>
      <c r="B74" s="27" t="s">
        <v>157</v>
      </c>
      <c r="C74" s="19">
        <v>7</v>
      </c>
      <c r="D74" s="24">
        <f>ROUNDUP((C74*B$1*1.1),0)</f>
        <v>77</v>
      </c>
      <c r="E74" s="2"/>
    </row>
    <row r="75" spans="1:5" ht="15.75" customHeight="1" x14ac:dyDescent="0.2">
      <c r="A75" s="26" t="s">
        <v>86</v>
      </c>
      <c r="B75" s="26" t="s">
        <v>158</v>
      </c>
      <c r="C75" s="19">
        <v>5</v>
      </c>
      <c r="D75" s="24">
        <f>ROUNDUP((C75*B$1*1.1),0)</f>
        <v>55</v>
      </c>
      <c r="E75" s="2"/>
    </row>
    <row r="76" spans="1:5" ht="15.75" customHeight="1" x14ac:dyDescent="0.2">
      <c r="A76" s="26" t="s">
        <v>87</v>
      </c>
      <c r="B76" s="27" t="s">
        <v>159</v>
      </c>
      <c r="C76" s="19">
        <v>2</v>
      </c>
      <c r="D76" s="24">
        <f>ROUNDUP((C76*B$1*1.1),0)</f>
        <v>22</v>
      </c>
      <c r="E76" s="2"/>
    </row>
    <row r="77" spans="1:5" ht="15.75" customHeight="1" x14ac:dyDescent="0.2">
      <c r="A77" s="26" t="s">
        <v>88</v>
      </c>
      <c r="B77" s="26" t="s">
        <v>160</v>
      </c>
      <c r="C77" s="19">
        <v>1</v>
      </c>
      <c r="D77" s="24">
        <f>ROUNDUP((C77*B$1*1.1),0)</f>
        <v>11</v>
      </c>
      <c r="E77" s="2"/>
    </row>
    <row r="78" spans="1:5" ht="15.75" customHeight="1" x14ac:dyDescent="0.2">
      <c r="A78" s="26" t="s">
        <v>89</v>
      </c>
      <c r="B78" s="27" t="s">
        <v>161</v>
      </c>
      <c r="C78" s="19">
        <v>1</v>
      </c>
      <c r="D78" s="24">
        <f>ROUNDUP((C78*B$1*1.1),0)</f>
        <v>11</v>
      </c>
      <c r="E78" s="2"/>
    </row>
    <row r="79" spans="1:5" s="11" customFormat="1" ht="19.5" customHeight="1" x14ac:dyDescent="0.2">
      <c r="A79" s="14"/>
      <c r="B79" s="21"/>
      <c r="C79" s="17"/>
      <c r="D79" s="17"/>
    </row>
    <row r="80" spans="1:5" s="3" customFormat="1" ht="16.5" customHeight="1" x14ac:dyDescent="0.2">
      <c r="A80" s="15"/>
      <c r="B80" s="16"/>
      <c r="C80"/>
      <c r="D80"/>
      <c r="E80" s="20"/>
    </row>
    <row r="81" spans="1:5" s="3" customFormat="1" ht="16.5" customHeight="1" x14ac:dyDescent="0.2">
      <c r="A81" s="17"/>
      <c r="B81" s="16"/>
      <c r="C81"/>
      <c r="D81"/>
      <c r="E81" s="20"/>
    </row>
    <row r="82" spans="1:5" s="3" customFormat="1" ht="16.5" customHeight="1" x14ac:dyDescent="0.2">
      <c r="A82" s="17"/>
      <c r="B82" s="16"/>
      <c r="C82"/>
      <c r="D82"/>
      <c r="E82" s="20"/>
    </row>
    <row r="83" spans="1:5" x14ac:dyDescent="0.2">
      <c r="A83" s="12"/>
      <c r="B83"/>
      <c r="C83"/>
      <c r="D83"/>
    </row>
    <row r="84" spans="1:5" customFormat="1" ht="13.7" customHeight="1" x14ac:dyDescent="0.2">
      <c r="A84" s="2"/>
      <c r="E84" s="20"/>
    </row>
    <row r="85" spans="1:5" customFormat="1" ht="12.95" customHeight="1" x14ac:dyDescent="0.2">
      <c r="A85" s="12"/>
      <c r="E85" s="20"/>
    </row>
    <row r="86" spans="1:5" customFormat="1" ht="12.95" customHeight="1" x14ac:dyDescent="0.2">
      <c r="A86" s="12"/>
      <c r="E86" s="20"/>
    </row>
    <row r="87" spans="1:5" customFormat="1" ht="12.95" customHeight="1" x14ac:dyDescent="0.2">
      <c r="A87" s="12"/>
      <c r="E87" s="20"/>
    </row>
    <row r="88" spans="1:5" customFormat="1" ht="12.95" customHeight="1" x14ac:dyDescent="0.2">
      <c r="A88" s="12"/>
      <c r="E88" s="20"/>
    </row>
    <row r="89" spans="1:5" customFormat="1" ht="9.75" customHeight="1" x14ac:dyDescent="0.2">
      <c r="A89" s="2"/>
      <c r="B89" s="4"/>
      <c r="C89" s="4"/>
      <c r="D89" s="2"/>
      <c r="E89" s="20"/>
    </row>
    <row r="90" spans="1:5" customFormat="1" ht="12.95" customHeight="1" x14ac:dyDescent="0.2">
      <c r="A90" s="2"/>
      <c r="B90" s="4"/>
      <c r="C90" s="4"/>
      <c r="D90" s="2"/>
      <c r="E90" s="20"/>
    </row>
    <row r="91" spans="1:5" customFormat="1" ht="12.95" customHeight="1" x14ac:dyDescent="0.2">
      <c r="A91" s="2"/>
      <c r="B91" s="4"/>
      <c r="C91" s="4"/>
      <c r="D91" s="2"/>
      <c r="E91" s="20"/>
    </row>
    <row r="92" spans="1:5" customFormat="1" ht="12.95" customHeight="1" x14ac:dyDescent="0.2">
      <c r="A92" s="2"/>
      <c r="B92" s="4"/>
      <c r="C92" s="4"/>
      <c r="D92" s="2"/>
      <c r="E92" s="20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5" customWidth="1"/>
    <col min="2" max="2" width="108.5703125" style="5" customWidth="1"/>
  </cols>
  <sheetData>
    <row r="1" spans="1:2" s="7" customFormat="1" ht="17.25" customHeight="1" x14ac:dyDescent="0.2">
      <c r="A1" s="6" t="s">
        <v>1</v>
      </c>
      <c r="B1" s="29" t="s">
        <v>163</v>
      </c>
    </row>
    <row r="2" spans="1:2" s="7" customFormat="1" ht="17.25" customHeight="1" x14ac:dyDescent="0.2">
      <c r="A2" s="8" t="s">
        <v>3</v>
      </c>
      <c r="B2" s="30" t="s">
        <v>164</v>
      </c>
    </row>
    <row r="3" spans="1:2" s="7" customFormat="1" ht="17.25" customHeight="1" x14ac:dyDescent="0.2">
      <c r="A3" s="9" t="s">
        <v>2</v>
      </c>
      <c r="B3" s="31" t="s">
        <v>165</v>
      </c>
    </row>
    <row r="4" spans="1:2" s="7" customFormat="1" ht="17.25" customHeight="1" x14ac:dyDescent="0.2">
      <c r="A4" s="8" t="s">
        <v>4</v>
      </c>
      <c r="B4" s="30" t="s">
        <v>164</v>
      </c>
    </row>
    <row r="5" spans="1:2" s="7" customFormat="1" ht="17.25" customHeight="1" x14ac:dyDescent="0.2">
      <c r="A5" s="9" t="s">
        <v>5</v>
      </c>
      <c r="B5" s="31" t="s">
        <v>163</v>
      </c>
    </row>
    <row r="6" spans="1:2" s="7" customFormat="1" ht="17.25" customHeight="1" x14ac:dyDescent="0.2">
      <c r="A6" s="8" t="s">
        <v>0</v>
      </c>
      <c r="B6" s="30" t="s">
        <v>166</v>
      </c>
    </row>
    <row r="7" spans="1:2" s="7" customFormat="1" ht="17.25" customHeight="1" x14ac:dyDescent="0.2">
      <c r="A7" s="9" t="s">
        <v>6</v>
      </c>
      <c r="B7" s="31" t="s">
        <v>167</v>
      </c>
    </row>
    <row r="8" spans="1:2" s="7" customFormat="1" ht="17.25" customHeight="1" x14ac:dyDescent="0.2">
      <c r="A8" s="8" t="s">
        <v>7</v>
      </c>
      <c r="B8" s="30" t="s">
        <v>168</v>
      </c>
    </row>
    <row r="9" spans="1:2" s="7" customFormat="1" ht="17.25" customHeight="1" x14ac:dyDescent="0.2">
      <c r="A9" s="9" t="s">
        <v>8</v>
      </c>
      <c r="B9" s="31" t="s">
        <v>169</v>
      </c>
    </row>
    <row r="10" spans="1:2" s="7" customFormat="1" ht="17.25" customHeight="1" x14ac:dyDescent="0.2">
      <c r="A10" s="8" t="s">
        <v>10</v>
      </c>
      <c r="B10" s="30" t="s">
        <v>170</v>
      </c>
    </row>
    <row r="11" spans="1:2" s="7" customFormat="1" ht="17.25" customHeight="1" x14ac:dyDescent="0.2">
      <c r="A11" s="9" t="s">
        <v>9</v>
      </c>
      <c r="B11" s="31" t="s">
        <v>171</v>
      </c>
    </row>
    <row r="12" spans="1:2" s="7" customFormat="1" ht="17.25" customHeight="1" x14ac:dyDescent="0.2">
      <c r="A12" s="8" t="s">
        <v>11</v>
      </c>
      <c r="B12" s="30" t="s">
        <v>172</v>
      </c>
    </row>
    <row r="13" spans="1:2" s="7" customFormat="1" ht="17.25" customHeight="1" x14ac:dyDescent="0.2">
      <c r="A13" s="9" t="s">
        <v>12</v>
      </c>
      <c r="B13" s="31" t="s">
        <v>173</v>
      </c>
    </row>
    <row r="14" spans="1:2" s="7" customFormat="1" ht="17.25" customHeight="1" thickBot="1" x14ac:dyDescent="0.25">
      <c r="A14" s="10" t="s">
        <v>13</v>
      </c>
      <c r="B14" s="32" t="s">
        <v>174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lsanchez</dc:creator>
  <cp:lastModifiedBy>lsanchez</cp:lastModifiedBy>
  <cp:lastPrinted>2002-11-05T13:50:54Z</cp:lastPrinted>
  <dcterms:created xsi:type="dcterms:W3CDTF">2000-10-27T00:30:29Z</dcterms:created>
  <dcterms:modified xsi:type="dcterms:W3CDTF">2018-07-16T17:50:27Z</dcterms:modified>
</cp:coreProperties>
</file>