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Electronics Workshop\Altium\Hartmut Grote\878 Photodiode preamp V5\Project Outputs for 878 Photodiode preamp V5\"/>
    </mc:Choice>
  </mc:AlternateContent>
  <xr:revisionPtr revIDLastSave="0" documentId="13_ncr:1_{0D502F2F-4A3D-48EF-88FA-46D59ED47328}" xr6:coauthVersionLast="46" xr6:coauthVersionMax="46" xr10:uidLastSave="{00000000-0000-0000-0000-000000000000}"/>
  <bookViews>
    <workbookView xWindow="0" yWindow="3360" windowWidth="19200" windowHeight="8535" xr2:uid="{00000000-000D-0000-FFFF-FFFF00000000}"/>
  </bookViews>
  <sheets>
    <sheet name="878 Photodiode preamp V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" i="1" l="1"/>
  <c r="I30" i="1"/>
  <c r="H39" i="1"/>
  <c r="K39" i="1" s="1"/>
  <c r="H38" i="1"/>
  <c r="K38" i="1" s="1"/>
  <c r="H37" i="1"/>
  <c r="K37" i="1" s="1"/>
  <c r="H35" i="1"/>
  <c r="K35" i="1" s="1"/>
  <c r="H34" i="1"/>
  <c r="K34" i="1" s="1"/>
  <c r="H33" i="1"/>
  <c r="K33" i="1" s="1"/>
  <c r="H32" i="1"/>
  <c r="K32" i="1" s="1"/>
  <c r="H31" i="1"/>
  <c r="K31" i="1" s="1"/>
  <c r="H30" i="1"/>
  <c r="K30" i="1" s="1"/>
  <c r="H29" i="1"/>
  <c r="K29" i="1" s="1"/>
  <c r="H28" i="1"/>
  <c r="K28" i="1" s="1"/>
  <c r="H27" i="1"/>
  <c r="K27" i="1" s="1"/>
  <c r="H26" i="1"/>
  <c r="K26" i="1" s="1"/>
  <c r="H25" i="1"/>
  <c r="K25" i="1" s="1"/>
  <c r="H24" i="1"/>
  <c r="K24" i="1" s="1"/>
  <c r="H23" i="1"/>
  <c r="K23" i="1" s="1"/>
  <c r="H22" i="1"/>
  <c r="K22" i="1" s="1"/>
  <c r="H21" i="1"/>
  <c r="K21" i="1" s="1"/>
  <c r="H20" i="1"/>
  <c r="K20" i="1" s="1"/>
  <c r="H19" i="1"/>
  <c r="K19" i="1" s="1"/>
  <c r="H18" i="1"/>
  <c r="K18" i="1" s="1"/>
  <c r="H17" i="1"/>
  <c r="K17" i="1" s="1"/>
  <c r="H16" i="1"/>
  <c r="K16" i="1" s="1"/>
  <c r="H15" i="1"/>
  <c r="K15" i="1" s="1"/>
  <c r="H14" i="1"/>
  <c r="K14" i="1" s="1"/>
  <c r="H13" i="1"/>
  <c r="K13" i="1" s="1"/>
  <c r="H12" i="1"/>
  <c r="K12" i="1" s="1"/>
  <c r="H11" i="1"/>
  <c r="K11" i="1" s="1"/>
  <c r="H10" i="1"/>
  <c r="K10" i="1" s="1"/>
  <c r="H9" i="1"/>
  <c r="K9" i="1" s="1"/>
  <c r="H8" i="1"/>
  <c r="K8" i="1" s="1"/>
  <c r="H7" i="1"/>
  <c r="K7" i="1" s="1"/>
  <c r="H6" i="1"/>
  <c r="K6" i="1" s="1"/>
  <c r="H5" i="1"/>
  <c r="K5" i="1" s="1"/>
  <c r="H4" i="1"/>
  <c r="K4" i="1" s="1"/>
  <c r="H3" i="1"/>
  <c r="K3" i="1" s="1"/>
  <c r="H2" i="1"/>
  <c r="K2" i="1" s="1"/>
</calcChain>
</file>

<file path=xl/sharedStrings.xml><?xml version="1.0" encoding="utf-8"?>
<sst xmlns="http://schemas.openxmlformats.org/spreadsheetml/2006/main" count="275" uniqueCount="118">
  <si>
    <t>Comment</t>
  </si>
  <si>
    <t>Description</t>
  </si>
  <si>
    <t>Designator</t>
  </si>
  <si>
    <t>Footprint</t>
  </si>
  <si>
    <t>LibRef</t>
  </si>
  <si>
    <t>Quantity</t>
  </si>
  <si>
    <t>Value</t>
  </si>
  <si>
    <t>Bolt M3</t>
  </si>
  <si>
    <t/>
  </si>
  <si>
    <t>Bolt1, Bolt2, Bolt3, Bolt4</t>
  </si>
  <si>
    <t>BOLT</t>
  </si>
  <si>
    <t>Cap200</t>
  </si>
  <si>
    <t>Cap 0.2" pitch</t>
  </si>
  <si>
    <t>C1, C30</t>
  </si>
  <si>
    <t>HS0805Long</t>
  </si>
  <si>
    <t>4n7</t>
  </si>
  <si>
    <t>C2, C4, C9, C10, C15, C17, C18, C19, C22, C24, C27, C31, C33, C38, C39, C44, C46, C47, C48, C51, C53, C56, C57, C58</t>
  </si>
  <si>
    <t>100nF</t>
  </si>
  <si>
    <t>C3, C32</t>
  </si>
  <si>
    <t>10nF</t>
  </si>
  <si>
    <t>C5, C28, C29, C34</t>
  </si>
  <si>
    <t>1uF</t>
  </si>
  <si>
    <t>1n5</t>
  </si>
  <si>
    <t>C7, C36</t>
  </si>
  <si>
    <t>15nF</t>
  </si>
  <si>
    <t>C8, C13, C23, C26, C37, C42, C52, C55</t>
  </si>
  <si>
    <t>220pF</t>
  </si>
  <si>
    <t>C11, C12, C14, C16, C40, C41, C43, C45</t>
  </si>
  <si>
    <t>MKS2 7.2 11</t>
  </si>
  <si>
    <t>10uF</t>
  </si>
  <si>
    <t>C21, C25, C50, C54</t>
  </si>
  <si>
    <t>MKS2 7.2 8.5</t>
  </si>
  <si>
    <t>4u7</t>
  </si>
  <si>
    <t>60V 1A</t>
  </si>
  <si>
    <t>D1, D3, D8, D9, D12, D14</t>
  </si>
  <si>
    <t>SOD123</t>
  </si>
  <si>
    <t>Sckottky Diode</t>
  </si>
  <si>
    <t>SMAJxxCA</t>
  </si>
  <si>
    <t>TVS</t>
  </si>
  <si>
    <t>D2, D10, D11, D13</t>
  </si>
  <si>
    <t>DO214AC</t>
  </si>
  <si>
    <t>1N4004</t>
  </si>
  <si>
    <t>SMA</t>
  </si>
  <si>
    <t>J1, J2</t>
  </si>
  <si>
    <t>PCB SMB</t>
  </si>
  <si>
    <t>D connector 25 way</t>
  </si>
  <si>
    <t>J3</t>
  </si>
  <si>
    <t>D Socket Straight PCB 25 Way</t>
  </si>
  <si>
    <t>D connector 9 way</t>
  </si>
  <si>
    <t>J4</t>
  </si>
  <si>
    <t>D Plug Straight PCB 9 Way</t>
  </si>
  <si>
    <t>Inductor</t>
  </si>
  <si>
    <t>L1, L5, L6, L7</t>
  </si>
  <si>
    <t>HS1210</t>
  </si>
  <si>
    <t>10uH</t>
  </si>
  <si>
    <t>L2, L8</t>
  </si>
  <si>
    <t>82uH</t>
  </si>
  <si>
    <t>L3, L9</t>
  </si>
  <si>
    <t>0Ohm</t>
  </si>
  <si>
    <t>L4, L10</t>
  </si>
  <si>
    <t>2 way 0.1"</t>
  </si>
  <si>
    <t>2.6H</t>
  </si>
  <si>
    <t>Res</t>
  </si>
  <si>
    <t>R1, R25, R53, R54</t>
  </si>
  <si>
    <t>hs0805long</t>
  </si>
  <si>
    <t>100K</t>
  </si>
  <si>
    <t>R2, R26</t>
  </si>
  <si>
    <t>680R</t>
  </si>
  <si>
    <t>R3, R4, R6, R9, R10, R13, R17, R18, R21, R22, R27, R28, R30, R33, R34, R37, R41, R42, R45, R46</t>
  </si>
  <si>
    <t>1K</t>
  </si>
  <si>
    <t>10K</t>
  </si>
  <si>
    <t>R7, R14, R19, R23, R31, R38, R43, R47</t>
  </si>
  <si>
    <t>10R</t>
  </si>
  <si>
    <t>R8, R32</t>
  </si>
  <si>
    <t>3K1</t>
  </si>
  <si>
    <t>R11, R35</t>
  </si>
  <si>
    <t>100R</t>
  </si>
  <si>
    <t>R12, R36</t>
  </si>
  <si>
    <t>250R</t>
  </si>
  <si>
    <t>R15, R24, R39, R48</t>
  </si>
  <si>
    <t>1K1</t>
  </si>
  <si>
    <t>R49, R51</t>
  </si>
  <si>
    <t>-</t>
  </si>
  <si>
    <t>R50, R52</t>
  </si>
  <si>
    <t>0R</t>
  </si>
  <si>
    <t>9901 relay</t>
  </si>
  <si>
    <t>RL1, RL2</t>
  </si>
  <si>
    <t>9901 Relay</t>
  </si>
  <si>
    <t>MAR-6SM</t>
  </si>
  <si>
    <t>U1, U7</t>
  </si>
  <si>
    <t>ww107</t>
  </si>
  <si>
    <t>AD8672ARZ</t>
  </si>
  <si>
    <t>U2, U6, U8, U12</t>
  </si>
  <si>
    <t>SOIC 8</t>
  </si>
  <si>
    <t>DualOpAmp</t>
  </si>
  <si>
    <t>LT1028</t>
  </si>
  <si>
    <t>SingleOpAmp</t>
  </si>
  <si>
    <t>AD620</t>
  </si>
  <si>
    <t>U13</t>
  </si>
  <si>
    <t>TestPoint</t>
  </si>
  <si>
    <t>X1, X2, X3, X4, X5, X6, X7, X8, X9, X10, X11, X12, X13, X14, X15, X16, X17</t>
  </si>
  <si>
    <t>SM Test point</t>
  </si>
  <si>
    <t>For 5</t>
  </si>
  <si>
    <t>InStock</t>
  </si>
  <si>
    <t>1N4007 + 1N4004</t>
  </si>
  <si>
    <t>D4, D5, D6, D7, D15, D16, D17, D18, D19, D20</t>
  </si>
  <si>
    <t xml:space="preserve"> 0805 &amp; SpecialR</t>
  </si>
  <si>
    <t>R16, R20, R40, R44,R5,R29</t>
  </si>
  <si>
    <t>Buy</t>
  </si>
  <si>
    <t>NoToBuy</t>
  </si>
  <si>
    <t>n</t>
  </si>
  <si>
    <t>y</t>
  </si>
  <si>
    <t>OPA2209</t>
  </si>
  <si>
    <t>SOIC8</t>
  </si>
  <si>
    <t>From</t>
  </si>
  <si>
    <t>U3, U9</t>
  </si>
  <si>
    <t>U4, U5, U10, U11</t>
  </si>
  <si>
    <t>C6, C35, C20, C49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</si>
</sst>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quotePrefix="1" applyFont="1" applyFill="1" applyBorder="1" applyAlignment="1">
      <alignment horizontal="center"/>
    </xf>
    <xf numFmtId="0" fontId="1" fillId="0" borderId="1" xfId="0" quotePrefix="1" applyFont="1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9"/>
  <sheetViews>
    <sheetView tabSelected="1" workbookViewId="0">
      <selection activeCell="A11" sqref="A11:XFD11"/>
    </sheetView>
  </sheetViews>
  <sheetFormatPr defaultRowHeight="15" x14ac:dyDescent="0.25"/>
  <cols>
    <col min="1" max="6" width="14.42578125" customWidth="1"/>
    <col min="7" max="7" width="8.85546875" customWidth="1"/>
    <col min="10" max="10" width="2.85546875" customWidth="1"/>
    <col min="12" max="12" width="19.85546875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5</v>
      </c>
      <c r="H1" s="4" t="s">
        <v>102</v>
      </c>
      <c r="I1" s="4" t="s">
        <v>103</v>
      </c>
      <c r="J1" s="4" t="s">
        <v>108</v>
      </c>
      <c r="K1" s="4" t="s">
        <v>109</v>
      </c>
      <c r="L1" s="4" t="s">
        <v>114</v>
      </c>
    </row>
    <row r="2" spans="1:12" x14ac:dyDescent="0.25">
      <c r="A2" s="2" t="s">
        <v>7</v>
      </c>
      <c r="B2" s="2" t="s">
        <v>8</v>
      </c>
      <c r="C2" s="2" t="s">
        <v>9</v>
      </c>
      <c r="D2" s="2" t="s">
        <v>10</v>
      </c>
      <c r="E2" s="2" t="s">
        <v>7</v>
      </c>
      <c r="F2" s="2" t="s">
        <v>8</v>
      </c>
      <c r="G2" s="3">
        <v>4</v>
      </c>
      <c r="H2" s="5">
        <f>5*G2</f>
        <v>20</v>
      </c>
      <c r="I2" s="5"/>
      <c r="J2" s="5" t="s">
        <v>110</v>
      </c>
      <c r="K2" s="5" t="str">
        <f>IF(AND(H2&gt;I2,J2="y"),H2-I2,"")</f>
        <v/>
      </c>
      <c r="L2" s="5"/>
    </row>
    <row r="3" spans="1:12" x14ac:dyDescent="0.25">
      <c r="A3" s="2" t="s">
        <v>11</v>
      </c>
      <c r="B3" s="2" t="s">
        <v>12</v>
      </c>
      <c r="C3" s="2" t="s">
        <v>13</v>
      </c>
      <c r="D3" s="2" t="s">
        <v>14</v>
      </c>
      <c r="E3" s="2" t="s">
        <v>11</v>
      </c>
      <c r="F3" s="2" t="s">
        <v>15</v>
      </c>
      <c r="G3" s="3">
        <v>2</v>
      </c>
      <c r="H3" s="5">
        <f t="shared" ref="H3:H39" si="0">5*G3</f>
        <v>10</v>
      </c>
      <c r="I3" s="5"/>
      <c r="J3" s="5" t="s">
        <v>111</v>
      </c>
      <c r="K3" s="5">
        <f t="shared" ref="K3:K39" si="1">IF(AND(H3&gt;I3,J3="y"),H3-I3,"")</f>
        <v>10</v>
      </c>
      <c r="L3" s="5"/>
    </row>
    <row r="4" spans="1:12" x14ac:dyDescent="0.25">
      <c r="A4" s="2" t="s">
        <v>11</v>
      </c>
      <c r="B4" s="2" t="s">
        <v>12</v>
      </c>
      <c r="C4" s="2" t="s">
        <v>16</v>
      </c>
      <c r="D4" s="2" t="s">
        <v>14</v>
      </c>
      <c r="E4" s="2" t="s">
        <v>11</v>
      </c>
      <c r="F4" s="2" t="s">
        <v>17</v>
      </c>
      <c r="G4" s="3">
        <v>24</v>
      </c>
      <c r="H4" s="5">
        <f t="shared" si="0"/>
        <v>120</v>
      </c>
      <c r="I4" s="5">
        <v>68</v>
      </c>
      <c r="J4" s="5" t="s">
        <v>111</v>
      </c>
      <c r="K4" s="5">
        <f t="shared" si="1"/>
        <v>52</v>
      </c>
      <c r="L4" s="5"/>
    </row>
    <row r="5" spans="1:12" x14ac:dyDescent="0.25">
      <c r="A5" s="2" t="s">
        <v>11</v>
      </c>
      <c r="B5" s="2" t="s">
        <v>12</v>
      </c>
      <c r="C5" s="2" t="s">
        <v>18</v>
      </c>
      <c r="D5" s="2" t="s">
        <v>14</v>
      </c>
      <c r="E5" s="2" t="s">
        <v>11</v>
      </c>
      <c r="F5" s="2" t="s">
        <v>19</v>
      </c>
      <c r="G5" s="3">
        <v>2</v>
      </c>
      <c r="H5" s="5">
        <f t="shared" si="0"/>
        <v>10</v>
      </c>
      <c r="I5" s="5">
        <v>44</v>
      </c>
      <c r="J5" s="5" t="s">
        <v>111</v>
      </c>
      <c r="K5" s="5" t="str">
        <f t="shared" si="1"/>
        <v/>
      </c>
      <c r="L5" s="5"/>
    </row>
    <row r="6" spans="1:12" x14ac:dyDescent="0.25">
      <c r="A6" s="2" t="s">
        <v>11</v>
      </c>
      <c r="B6" s="2" t="s">
        <v>12</v>
      </c>
      <c r="C6" s="2" t="s">
        <v>20</v>
      </c>
      <c r="D6" s="2" t="s">
        <v>14</v>
      </c>
      <c r="E6" s="2" t="s">
        <v>11</v>
      </c>
      <c r="F6" s="2" t="s">
        <v>21</v>
      </c>
      <c r="G6" s="3">
        <v>4</v>
      </c>
      <c r="H6" s="5">
        <f t="shared" si="0"/>
        <v>20</v>
      </c>
      <c r="I6" s="5">
        <v>35</v>
      </c>
      <c r="J6" s="5" t="s">
        <v>111</v>
      </c>
      <c r="K6" s="5" t="str">
        <f t="shared" si="1"/>
        <v/>
      </c>
      <c r="L6" s="5"/>
    </row>
    <row r="7" spans="1:12" x14ac:dyDescent="0.25">
      <c r="A7" s="2" t="s">
        <v>11</v>
      </c>
      <c r="B7" s="2" t="s">
        <v>12</v>
      </c>
      <c r="C7" s="2" t="s">
        <v>117</v>
      </c>
      <c r="D7" s="2" t="s">
        <v>14</v>
      </c>
      <c r="E7" s="2" t="s">
        <v>11</v>
      </c>
      <c r="F7" s="2" t="s">
        <v>22</v>
      </c>
      <c r="G7" s="3">
        <v>4</v>
      </c>
      <c r="H7" s="5">
        <f t="shared" si="0"/>
        <v>20</v>
      </c>
      <c r="I7" s="5">
        <v>1</v>
      </c>
      <c r="J7" s="5" t="s">
        <v>111</v>
      </c>
      <c r="K7" s="5">
        <f t="shared" si="1"/>
        <v>19</v>
      </c>
      <c r="L7" s="5"/>
    </row>
    <row r="8" spans="1:12" x14ac:dyDescent="0.25">
      <c r="A8" s="2" t="s">
        <v>11</v>
      </c>
      <c r="B8" s="2" t="s">
        <v>12</v>
      </c>
      <c r="C8" s="2" t="s">
        <v>23</v>
      </c>
      <c r="D8" s="2" t="s">
        <v>14</v>
      </c>
      <c r="E8" s="2" t="s">
        <v>11</v>
      </c>
      <c r="F8" s="2" t="s">
        <v>24</v>
      </c>
      <c r="G8" s="3">
        <v>2</v>
      </c>
      <c r="H8" s="5">
        <f t="shared" si="0"/>
        <v>10</v>
      </c>
      <c r="I8" s="5"/>
      <c r="J8" s="5" t="s">
        <v>111</v>
      </c>
      <c r="K8" s="5">
        <f t="shared" si="1"/>
        <v>10</v>
      </c>
      <c r="L8" s="5"/>
    </row>
    <row r="9" spans="1:12" x14ac:dyDescent="0.25">
      <c r="A9" s="2" t="s">
        <v>11</v>
      </c>
      <c r="B9" s="2" t="s">
        <v>12</v>
      </c>
      <c r="C9" s="2" t="s">
        <v>25</v>
      </c>
      <c r="D9" s="2" t="s">
        <v>14</v>
      </c>
      <c r="E9" s="2" t="s">
        <v>11</v>
      </c>
      <c r="F9" s="2" t="s">
        <v>26</v>
      </c>
      <c r="G9" s="3">
        <v>8</v>
      </c>
      <c r="H9" s="5">
        <f t="shared" si="0"/>
        <v>40</v>
      </c>
      <c r="I9" s="5">
        <v>84</v>
      </c>
      <c r="J9" s="5" t="s">
        <v>111</v>
      </c>
      <c r="K9" s="5" t="str">
        <f t="shared" si="1"/>
        <v/>
      </c>
      <c r="L9" s="5"/>
    </row>
    <row r="10" spans="1:12" x14ac:dyDescent="0.25">
      <c r="A10" s="2" t="s">
        <v>11</v>
      </c>
      <c r="B10" s="2" t="s">
        <v>12</v>
      </c>
      <c r="C10" s="2" t="s">
        <v>27</v>
      </c>
      <c r="D10" s="2" t="s">
        <v>28</v>
      </c>
      <c r="E10" s="2" t="s">
        <v>11</v>
      </c>
      <c r="F10" s="2" t="s">
        <v>29</v>
      </c>
      <c r="G10" s="3">
        <v>8</v>
      </c>
      <c r="H10" s="5">
        <f t="shared" si="0"/>
        <v>40</v>
      </c>
      <c r="I10" s="5">
        <v>30</v>
      </c>
      <c r="J10" s="5" t="s">
        <v>111</v>
      </c>
      <c r="K10" s="5">
        <f t="shared" si="1"/>
        <v>10</v>
      </c>
      <c r="L10" s="5"/>
    </row>
    <row r="11" spans="1:12" x14ac:dyDescent="0.25">
      <c r="A11" s="2" t="s">
        <v>11</v>
      </c>
      <c r="B11" s="2" t="s">
        <v>12</v>
      </c>
      <c r="C11" s="2" t="s">
        <v>30</v>
      </c>
      <c r="D11" s="2" t="s">
        <v>31</v>
      </c>
      <c r="E11" s="2" t="s">
        <v>11</v>
      </c>
      <c r="F11" s="2" t="s">
        <v>32</v>
      </c>
      <c r="G11" s="3">
        <v>4</v>
      </c>
      <c r="H11" s="5">
        <f t="shared" si="0"/>
        <v>20</v>
      </c>
      <c r="I11" s="5">
        <v>16</v>
      </c>
      <c r="J11" s="5" t="s">
        <v>111</v>
      </c>
      <c r="K11" s="5">
        <f t="shared" si="1"/>
        <v>4</v>
      </c>
      <c r="L11" s="5"/>
    </row>
    <row r="12" spans="1:12" x14ac:dyDescent="0.25">
      <c r="A12" s="2" t="s">
        <v>33</v>
      </c>
      <c r="B12" s="2" t="s">
        <v>8</v>
      </c>
      <c r="C12" s="2" t="s">
        <v>34</v>
      </c>
      <c r="D12" s="2" t="s">
        <v>35</v>
      </c>
      <c r="E12" s="2" t="s">
        <v>36</v>
      </c>
      <c r="F12" s="2" t="s">
        <v>8</v>
      </c>
      <c r="G12" s="3">
        <v>6</v>
      </c>
      <c r="H12" s="5">
        <f t="shared" si="0"/>
        <v>30</v>
      </c>
      <c r="I12" s="5">
        <v>84</v>
      </c>
      <c r="J12" s="5" t="s">
        <v>111</v>
      </c>
      <c r="K12" s="5" t="str">
        <f t="shared" si="1"/>
        <v/>
      </c>
      <c r="L12" s="5"/>
    </row>
    <row r="13" spans="1:12" x14ac:dyDescent="0.25">
      <c r="A13" s="2" t="s">
        <v>37</v>
      </c>
      <c r="B13" s="2" t="s">
        <v>38</v>
      </c>
      <c r="C13" s="2" t="s">
        <v>39</v>
      </c>
      <c r="D13" s="2" t="s">
        <v>40</v>
      </c>
      <c r="E13" s="2" t="s">
        <v>37</v>
      </c>
      <c r="F13" s="2" t="s">
        <v>8</v>
      </c>
      <c r="G13" s="3">
        <v>4</v>
      </c>
      <c r="H13" s="5">
        <f t="shared" si="0"/>
        <v>20</v>
      </c>
      <c r="I13" s="5">
        <v>38</v>
      </c>
      <c r="J13" s="5" t="s">
        <v>111</v>
      </c>
      <c r="K13" s="5" t="str">
        <f t="shared" si="1"/>
        <v/>
      </c>
      <c r="L13" s="5"/>
    </row>
    <row r="14" spans="1:12" x14ac:dyDescent="0.25">
      <c r="A14" s="2" t="s">
        <v>104</v>
      </c>
      <c r="B14" s="2" t="s">
        <v>8</v>
      </c>
      <c r="C14" s="2" t="s">
        <v>105</v>
      </c>
      <c r="D14" s="2" t="s">
        <v>40</v>
      </c>
      <c r="E14" s="2" t="s">
        <v>41</v>
      </c>
      <c r="F14" s="2" t="s">
        <v>8</v>
      </c>
      <c r="G14" s="3">
        <v>8</v>
      </c>
      <c r="H14" s="5">
        <f t="shared" si="0"/>
        <v>40</v>
      </c>
      <c r="I14" s="5">
        <v>79</v>
      </c>
      <c r="J14" s="5" t="s">
        <v>111</v>
      </c>
      <c r="K14" s="5" t="str">
        <f t="shared" si="1"/>
        <v/>
      </c>
      <c r="L14" s="5"/>
    </row>
    <row r="15" spans="1:12" x14ac:dyDescent="0.25">
      <c r="A15" s="2" t="s">
        <v>42</v>
      </c>
      <c r="B15" s="2" t="s">
        <v>8</v>
      </c>
      <c r="C15" s="2" t="s">
        <v>43</v>
      </c>
      <c r="D15" s="2" t="s">
        <v>44</v>
      </c>
      <c r="E15" s="2" t="s">
        <v>44</v>
      </c>
      <c r="F15" s="2" t="s">
        <v>8</v>
      </c>
      <c r="G15" s="3">
        <v>2</v>
      </c>
      <c r="H15" s="5">
        <f t="shared" si="0"/>
        <v>10</v>
      </c>
      <c r="I15" s="5">
        <v>5</v>
      </c>
      <c r="J15" s="5" t="s">
        <v>111</v>
      </c>
      <c r="K15" s="5">
        <f t="shared" si="1"/>
        <v>5</v>
      </c>
      <c r="L15" s="5"/>
    </row>
    <row r="16" spans="1:12" x14ac:dyDescent="0.25">
      <c r="A16" s="2" t="s">
        <v>45</v>
      </c>
      <c r="B16" s="2" t="s">
        <v>8</v>
      </c>
      <c r="C16" s="2" t="s">
        <v>46</v>
      </c>
      <c r="D16" s="2" t="s">
        <v>47</v>
      </c>
      <c r="E16" s="2" t="s">
        <v>45</v>
      </c>
      <c r="F16" s="2" t="s">
        <v>8</v>
      </c>
      <c r="G16" s="3">
        <v>1</v>
      </c>
      <c r="H16" s="5">
        <f t="shared" si="0"/>
        <v>5</v>
      </c>
      <c r="I16" s="5"/>
      <c r="J16" s="5" t="s">
        <v>111</v>
      </c>
      <c r="K16" s="5">
        <f t="shared" si="1"/>
        <v>5</v>
      </c>
      <c r="L16" s="5"/>
    </row>
    <row r="17" spans="1:12" x14ac:dyDescent="0.25">
      <c r="A17" s="2" t="s">
        <v>48</v>
      </c>
      <c r="B17" s="2" t="s">
        <v>8</v>
      </c>
      <c r="C17" s="2" t="s">
        <v>49</v>
      </c>
      <c r="D17" s="2" t="s">
        <v>50</v>
      </c>
      <c r="E17" s="2" t="s">
        <v>48</v>
      </c>
      <c r="F17" s="2" t="s">
        <v>8</v>
      </c>
      <c r="G17" s="3">
        <v>1</v>
      </c>
      <c r="H17" s="5">
        <f t="shared" si="0"/>
        <v>5</v>
      </c>
      <c r="I17" s="5"/>
      <c r="J17" s="5" t="s">
        <v>111</v>
      </c>
      <c r="K17" s="5">
        <f t="shared" si="1"/>
        <v>5</v>
      </c>
      <c r="L17" s="5"/>
    </row>
    <row r="18" spans="1:12" x14ac:dyDescent="0.25">
      <c r="A18" s="2" t="s">
        <v>51</v>
      </c>
      <c r="B18" s="2" t="s">
        <v>8</v>
      </c>
      <c r="C18" s="2" t="s">
        <v>52</v>
      </c>
      <c r="D18" s="2" t="s">
        <v>53</v>
      </c>
      <c r="E18" s="2" t="s">
        <v>51</v>
      </c>
      <c r="F18" s="2" t="s">
        <v>54</v>
      </c>
      <c r="G18" s="3">
        <v>4</v>
      </c>
      <c r="H18" s="5">
        <f t="shared" si="0"/>
        <v>20</v>
      </c>
      <c r="I18" s="5">
        <v>36</v>
      </c>
      <c r="J18" s="5" t="s">
        <v>111</v>
      </c>
      <c r="K18" s="5" t="str">
        <f t="shared" si="1"/>
        <v/>
      </c>
      <c r="L18" s="5"/>
    </row>
    <row r="19" spans="1:12" x14ac:dyDescent="0.25">
      <c r="A19" s="2" t="s">
        <v>51</v>
      </c>
      <c r="B19" s="2" t="s">
        <v>8</v>
      </c>
      <c r="C19" s="2" t="s">
        <v>55</v>
      </c>
      <c r="D19" s="2" t="s">
        <v>53</v>
      </c>
      <c r="E19" s="2" t="s">
        <v>51</v>
      </c>
      <c r="F19" s="2" t="s">
        <v>56</v>
      </c>
      <c r="G19" s="3">
        <v>2</v>
      </c>
      <c r="H19" s="5">
        <f t="shared" si="0"/>
        <v>10</v>
      </c>
      <c r="I19" s="5"/>
      <c r="J19" s="5" t="s">
        <v>111</v>
      </c>
      <c r="K19" s="5">
        <f t="shared" si="1"/>
        <v>10</v>
      </c>
      <c r="L19" s="5"/>
    </row>
    <row r="20" spans="1:12" x14ac:dyDescent="0.25">
      <c r="A20" s="2" t="s">
        <v>51</v>
      </c>
      <c r="B20" s="2" t="s">
        <v>8</v>
      </c>
      <c r="C20" s="2" t="s">
        <v>57</v>
      </c>
      <c r="D20" s="2" t="s">
        <v>53</v>
      </c>
      <c r="E20" s="2" t="s">
        <v>51</v>
      </c>
      <c r="F20" s="2" t="s">
        <v>58</v>
      </c>
      <c r="G20" s="3">
        <v>2</v>
      </c>
      <c r="H20" s="5">
        <f t="shared" si="0"/>
        <v>10</v>
      </c>
      <c r="I20" s="5">
        <v>95</v>
      </c>
      <c r="J20" s="5" t="s">
        <v>111</v>
      </c>
      <c r="K20" s="5" t="str">
        <f t="shared" si="1"/>
        <v/>
      </c>
      <c r="L20" s="5"/>
    </row>
    <row r="21" spans="1:12" x14ac:dyDescent="0.25">
      <c r="A21" s="2" t="s">
        <v>51</v>
      </c>
      <c r="B21" s="2" t="s">
        <v>8</v>
      </c>
      <c r="C21" s="2" t="s">
        <v>59</v>
      </c>
      <c r="D21" s="2" t="s">
        <v>60</v>
      </c>
      <c r="E21" s="2" t="s">
        <v>51</v>
      </c>
      <c r="F21" s="2" t="s">
        <v>61</v>
      </c>
      <c r="G21" s="3">
        <v>2</v>
      </c>
      <c r="H21" s="5">
        <f t="shared" si="0"/>
        <v>10</v>
      </c>
      <c r="I21" s="5"/>
      <c r="J21" s="5" t="s">
        <v>111</v>
      </c>
      <c r="K21" s="5">
        <f t="shared" si="1"/>
        <v>10</v>
      </c>
      <c r="L21" s="5"/>
    </row>
    <row r="22" spans="1:12" x14ac:dyDescent="0.25">
      <c r="A22" s="2" t="s">
        <v>62</v>
      </c>
      <c r="B22" s="2" t="s">
        <v>8</v>
      </c>
      <c r="C22" s="2" t="s">
        <v>63</v>
      </c>
      <c r="D22" s="2" t="s">
        <v>64</v>
      </c>
      <c r="E22" s="2" t="s">
        <v>62</v>
      </c>
      <c r="F22" s="2" t="s">
        <v>65</v>
      </c>
      <c r="G22" s="3">
        <v>4</v>
      </c>
      <c r="H22" s="5">
        <f t="shared" si="0"/>
        <v>20</v>
      </c>
      <c r="I22" s="5">
        <v>5</v>
      </c>
      <c r="J22" s="5" t="s">
        <v>111</v>
      </c>
      <c r="K22" s="5">
        <f t="shared" si="1"/>
        <v>15</v>
      </c>
      <c r="L22" s="5"/>
    </row>
    <row r="23" spans="1:12" x14ac:dyDescent="0.25">
      <c r="A23" s="2" t="s">
        <v>62</v>
      </c>
      <c r="B23" s="2" t="s">
        <v>8</v>
      </c>
      <c r="C23" s="2" t="s">
        <v>66</v>
      </c>
      <c r="D23" s="2" t="s">
        <v>64</v>
      </c>
      <c r="E23" s="2" t="s">
        <v>62</v>
      </c>
      <c r="F23" s="2" t="s">
        <v>67</v>
      </c>
      <c r="G23" s="3">
        <v>2</v>
      </c>
      <c r="H23" s="5">
        <f t="shared" si="0"/>
        <v>10</v>
      </c>
      <c r="I23" s="5">
        <v>6</v>
      </c>
      <c r="J23" s="5" t="s">
        <v>111</v>
      </c>
      <c r="K23" s="5">
        <f t="shared" si="1"/>
        <v>4</v>
      </c>
      <c r="L23" s="5"/>
    </row>
    <row r="24" spans="1:12" x14ac:dyDescent="0.25">
      <c r="A24" s="2" t="s">
        <v>62</v>
      </c>
      <c r="B24" s="2" t="s">
        <v>8</v>
      </c>
      <c r="C24" s="2" t="s">
        <v>68</v>
      </c>
      <c r="D24" s="2" t="s">
        <v>64</v>
      </c>
      <c r="E24" s="2" t="s">
        <v>62</v>
      </c>
      <c r="F24" s="2" t="s">
        <v>69</v>
      </c>
      <c r="G24" s="3">
        <v>20</v>
      </c>
      <c r="H24" s="5">
        <f t="shared" si="0"/>
        <v>100</v>
      </c>
      <c r="I24" s="5">
        <v>52</v>
      </c>
      <c r="J24" s="5" t="s">
        <v>111</v>
      </c>
      <c r="K24" s="5">
        <f t="shared" si="1"/>
        <v>48</v>
      </c>
      <c r="L24" s="5"/>
    </row>
    <row r="25" spans="1:12" x14ac:dyDescent="0.25">
      <c r="A25" s="2" t="s">
        <v>62</v>
      </c>
      <c r="B25" s="2" t="s">
        <v>8</v>
      </c>
      <c r="C25" s="2" t="s">
        <v>71</v>
      </c>
      <c r="D25" s="2" t="s">
        <v>64</v>
      </c>
      <c r="E25" s="2" t="s">
        <v>62</v>
      </c>
      <c r="F25" s="2" t="s">
        <v>72</v>
      </c>
      <c r="G25" s="3">
        <v>8</v>
      </c>
      <c r="H25" s="5">
        <f t="shared" si="0"/>
        <v>40</v>
      </c>
      <c r="I25" s="5"/>
      <c r="J25" s="5" t="s">
        <v>111</v>
      </c>
      <c r="K25" s="5">
        <f t="shared" si="1"/>
        <v>40</v>
      </c>
      <c r="L25" s="5"/>
    </row>
    <row r="26" spans="1:12" x14ac:dyDescent="0.25">
      <c r="A26" s="2" t="s">
        <v>62</v>
      </c>
      <c r="B26" s="2" t="s">
        <v>8</v>
      </c>
      <c r="C26" s="2" t="s">
        <v>73</v>
      </c>
      <c r="D26" s="2" t="s">
        <v>64</v>
      </c>
      <c r="E26" s="2" t="s">
        <v>62</v>
      </c>
      <c r="F26" s="2" t="s">
        <v>74</v>
      </c>
      <c r="G26" s="3">
        <v>2</v>
      </c>
      <c r="H26" s="5">
        <f t="shared" si="0"/>
        <v>10</v>
      </c>
      <c r="I26" s="5">
        <v>96</v>
      </c>
      <c r="J26" s="5" t="s">
        <v>111</v>
      </c>
      <c r="K26" s="5" t="str">
        <f t="shared" si="1"/>
        <v/>
      </c>
      <c r="L26" s="5"/>
    </row>
    <row r="27" spans="1:12" x14ac:dyDescent="0.25">
      <c r="A27" s="2" t="s">
        <v>62</v>
      </c>
      <c r="B27" s="2" t="s">
        <v>8</v>
      </c>
      <c r="C27" s="2" t="s">
        <v>75</v>
      </c>
      <c r="D27" s="2" t="s">
        <v>64</v>
      </c>
      <c r="E27" s="2" t="s">
        <v>62</v>
      </c>
      <c r="F27" s="2" t="s">
        <v>76</v>
      </c>
      <c r="G27" s="3">
        <v>2</v>
      </c>
      <c r="H27" s="5">
        <f t="shared" si="0"/>
        <v>10</v>
      </c>
      <c r="I27" s="5">
        <v>5</v>
      </c>
      <c r="J27" s="5" t="s">
        <v>111</v>
      </c>
      <c r="K27" s="5">
        <f t="shared" si="1"/>
        <v>5</v>
      </c>
      <c r="L27" s="5"/>
    </row>
    <row r="28" spans="1:12" x14ac:dyDescent="0.25">
      <c r="A28" s="2" t="s">
        <v>62</v>
      </c>
      <c r="B28" s="2" t="s">
        <v>8</v>
      </c>
      <c r="C28" s="2" t="s">
        <v>77</v>
      </c>
      <c r="D28" s="2" t="s">
        <v>64</v>
      </c>
      <c r="E28" s="2" t="s">
        <v>62</v>
      </c>
      <c r="F28" s="2" t="s">
        <v>78</v>
      </c>
      <c r="G28" s="3">
        <v>2</v>
      </c>
      <c r="H28" s="5">
        <f t="shared" si="0"/>
        <v>10</v>
      </c>
      <c r="I28" s="5">
        <v>5</v>
      </c>
      <c r="J28" s="5" t="s">
        <v>111</v>
      </c>
      <c r="K28" s="5">
        <f t="shared" si="1"/>
        <v>5</v>
      </c>
      <c r="L28" s="5"/>
    </row>
    <row r="29" spans="1:12" x14ac:dyDescent="0.25">
      <c r="A29" s="2" t="s">
        <v>62</v>
      </c>
      <c r="B29" s="2" t="s">
        <v>8</v>
      </c>
      <c r="C29" s="2" t="s">
        <v>79</v>
      </c>
      <c r="D29" s="2" t="s">
        <v>64</v>
      </c>
      <c r="E29" s="2" t="s">
        <v>62</v>
      </c>
      <c r="F29" s="2" t="s">
        <v>80</v>
      </c>
      <c r="G29" s="3">
        <v>4</v>
      </c>
      <c r="H29" s="5">
        <f t="shared" si="0"/>
        <v>20</v>
      </c>
      <c r="I29" s="5">
        <v>37</v>
      </c>
      <c r="J29" s="5" t="s">
        <v>111</v>
      </c>
      <c r="K29" s="5" t="str">
        <f t="shared" si="1"/>
        <v/>
      </c>
      <c r="L29" s="5"/>
    </row>
    <row r="30" spans="1:12" x14ac:dyDescent="0.25">
      <c r="A30" s="2" t="s">
        <v>62</v>
      </c>
      <c r="B30" s="2" t="s">
        <v>8</v>
      </c>
      <c r="C30" s="2" t="s">
        <v>107</v>
      </c>
      <c r="D30" s="2" t="s">
        <v>106</v>
      </c>
      <c r="E30" s="2" t="s">
        <v>62</v>
      </c>
      <c r="F30" s="2" t="s">
        <v>70</v>
      </c>
      <c r="G30" s="3">
        <v>4</v>
      </c>
      <c r="H30" s="5">
        <f t="shared" si="0"/>
        <v>20</v>
      </c>
      <c r="I30" s="5">
        <f>85+10</f>
        <v>95</v>
      </c>
      <c r="J30" s="5" t="s">
        <v>111</v>
      </c>
      <c r="K30" s="5" t="str">
        <f t="shared" si="1"/>
        <v/>
      </c>
      <c r="L30" s="5"/>
    </row>
    <row r="31" spans="1:12" x14ac:dyDescent="0.25">
      <c r="A31" s="2" t="s">
        <v>62</v>
      </c>
      <c r="B31" s="2" t="s">
        <v>8</v>
      </c>
      <c r="C31" s="2" t="s">
        <v>81</v>
      </c>
      <c r="D31" s="2" t="s">
        <v>64</v>
      </c>
      <c r="E31" s="2" t="s">
        <v>62</v>
      </c>
      <c r="F31" s="2" t="s">
        <v>82</v>
      </c>
      <c r="G31" s="3">
        <v>2</v>
      </c>
      <c r="H31" s="5">
        <f t="shared" si="0"/>
        <v>10</v>
      </c>
      <c r="I31" s="5"/>
      <c r="J31" s="5"/>
      <c r="K31" s="5" t="str">
        <f t="shared" si="1"/>
        <v/>
      </c>
      <c r="L31" s="5"/>
    </row>
    <row r="32" spans="1:12" x14ac:dyDescent="0.25">
      <c r="A32" s="2" t="s">
        <v>62</v>
      </c>
      <c r="B32" s="2" t="s">
        <v>8</v>
      </c>
      <c r="C32" s="2" t="s">
        <v>83</v>
      </c>
      <c r="D32" s="2" t="s">
        <v>64</v>
      </c>
      <c r="E32" s="2" t="s">
        <v>62</v>
      </c>
      <c r="F32" s="2" t="s">
        <v>84</v>
      </c>
      <c r="G32" s="3">
        <v>2</v>
      </c>
      <c r="H32" s="5">
        <f t="shared" si="0"/>
        <v>10</v>
      </c>
      <c r="I32" s="5">
        <v>92</v>
      </c>
      <c r="J32" s="5" t="s">
        <v>111</v>
      </c>
      <c r="K32" s="5" t="str">
        <f t="shared" si="1"/>
        <v/>
      </c>
      <c r="L32" s="5"/>
    </row>
    <row r="33" spans="1:12" x14ac:dyDescent="0.25">
      <c r="A33" s="2" t="s">
        <v>85</v>
      </c>
      <c r="B33" s="2" t="s">
        <v>8</v>
      </c>
      <c r="C33" s="2" t="s">
        <v>86</v>
      </c>
      <c r="D33" s="2" t="s">
        <v>87</v>
      </c>
      <c r="E33" s="2" t="s">
        <v>85</v>
      </c>
      <c r="F33" s="2" t="s">
        <v>8</v>
      </c>
      <c r="G33" s="3">
        <v>2</v>
      </c>
      <c r="H33" s="5">
        <f t="shared" si="0"/>
        <v>10</v>
      </c>
      <c r="I33" s="5"/>
      <c r="J33" s="5" t="s">
        <v>111</v>
      </c>
      <c r="K33" s="5">
        <f t="shared" si="1"/>
        <v>10</v>
      </c>
      <c r="L33" s="5"/>
    </row>
    <row r="34" spans="1:12" x14ac:dyDescent="0.25">
      <c r="A34" s="2" t="s">
        <v>88</v>
      </c>
      <c r="B34" s="2" t="s">
        <v>8</v>
      </c>
      <c r="C34" s="2" t="s">
        <v>89</v>
      </c>
      <c r="D34" s="2" t="s">
        <v>90</v>
      </c>
      <c r="E34" s="2" t="s">
        <v>88</v>
      </c>
      <c r="F34" s="2" t="s">
        <v>8</v>
      </c>
      <c r="G34" s="3">
        <v>2</v>
      </c>
      <c r="H34" s="5">
        <f t="shared" si="0"/>
        <v>10</v>
      </c>
      <c r="I34" s="5">
        <v>16</v>
      </c>
      <c r="J34" s="5" t="s">
        <v>111</v>
      </c>
      <c r="K34" s="5" t="str">
        <f t="shared" si="1"/>
        <v/>
      </c>
      <c r="L34" s="5"/>
    </row>
    <row r="35" spans="1:12" x14ac:dyDescent="0.25">
      <c r="A35" s="2" t="s">
        <v>91</v>
      </c>
      <c r="B35" s="2" t="s">
        <v>8</v>
      </c>
      <c r="C35" s="2" t="s">
        <v>92</v>
      </c>
      <c r="D35" s="2" t="s">
        <v>93</v>
      </c>
      <c r="E35" s="2" t="s">
        <v>94</v>
      </c>
      <c r="F35" s="2" t="s">
        <v>8</v>
      </c>
      <c r="G35" s="3">
        <v>4</v>
      </c>
      <c r="H35" s="5">
        <f t="shared" si="0"/>
        <v>20</v>
      </c>
      <c r="I35" s="5">
        <v>13</v>
      </c>
      <c r="J35" s="5" t="s">
        <v>111</v>
      </c>
      <c r="K35" s="5">
        <f t="shared" si="1"/>
        <v>7</v>
      </c>
      <c r="L35" s="5"/>
    </row>
    <row r="36" spans="1:12" x14ac:dyDescent="0.25">
      <c r="A36" s="2" t="s">
        <v>112</v>
      </c>
      <c r="B36" s="2"/>
      <c r="C36" s="2" t="s">
        <v>115</v>
      </c>
      <c r="D36" s="2" t="s">
        <v>113</v>
      </c>
      <c r="E36" s="2" t="s">
        <v>96</v>
      </c>
      <c r="F36" s="2"/>
      <c r="G36" s="3">
        <v>2</v>
      </c>
      <c r="H36" s="5">
        <f t="shared" si="0"/>
        <v>10</v>
      </c>
      <c r="I36" s="5"/>
      <c r="J36" s="5" t="s">
        <v>111</v>
      </c>
      <c r="K36" s="5"/>
      <c r="L36" s="5"/>
    </row>
    <row r="37" spans="1:12" x14ac:dyDescent="0.25">
      <c r="A37" s="2" t="s">
        <v>95</v>
      </c>
      <c r="B37" s="2" t="s">
        <v>8</v>
      </c>
      <c r="C37" s="2" t="s">
        <v>116</v>
      </c>
      <c r="D37" s="2" t="s">
        <v>93</v>
      </c>
      <c r="E37" s="2" t="s">
        <v>96</v>
      </c>
      <c r="F37" s="2" t="s">
        <v>8</v>
      </c>
      <c r="G37" s="3">
        <v>4</v>
      </c>
      <c r="H37" s="5">
        <f t="shared" si="0"/>
        <v>20</v>
      </c>
      <c r="I37" s="5"/>
      <c r="J37" s="5" t="s">
        <v>111</v>
      </c>
      <c r="K37" s="5">
        <f t="shared" si="1"/>
        <v>20</v>
      </c>
      <c r="L37" s="5"/>
    </row>
    <row r="38" spans="1:12" x14ac:dyDescent="0.25">
      <c r="A38" s="2" t="s">
        <v>97</v>
      </c>
      <c r="B38" s="2" t="s">
        <v>8</v>
      </c>
      <c r="C38" s="2" t="s">
        <v>98</v>
      </c>
      <c r="D38" s="2" t="s">
        <v>93</v>
      </c>
      <c r="E38" s="2" t="s">
        <v>97</v>
      </c>
      <c r="F38" s="2" t="s">
        <v>8</v>
      </c>
      <c r="G38" s="3">
        <v>1</v>
      </c>
      <c r="H38" s="5">
        <f t="shared" si="0"/>
        <v>5</v>
      </c>
      <c r="I38" s="5"/>
      <c r="J38" s="5" t="s">
        <v>111</v>
      </c>
      <c r="K38" s="5">
        <f t="shared" si="1"/>
        <v>5</v>
      </c>
      <c r="L38" s="5"/>
    </row>
    <row r="39" spans="1:12" x14ac:dyDescent="0.25">
      <c r="A39" s="2" t="s">
        <v>99</v>
      </c>
      <c r="B39" s="2" t="s">
        <v>8</v>
      </c>
      <c r="C39" s="2" t="s">
        <v>100</v>
      </c>
      <c r="D39" s="2" t="s">
        <v>101</v>
      </c>
      <c r="E39" s="2" t="s">
        <v>99</v>
      </c>
      <c r="F39" s="2" t="s">
        <v>8</v>
      </c>
      <c r="G39" s="3">
        <v>17</v>
      </c>
      <c r="H39" s="5">
        <f t="shared" si="0"/>
        <v>85</v>
      </c>
      <c r="I39" s="5"/>
      <c r="J39" s="5" t="s">
        <v>110</v>
      </c>
      <c r="K39" s="5" t="str">
        <f t="shared" si="1"/>
        <v/>
      </c>
      <c r="L39" s="5"/>
    </row>
  </sheetData>
  <pageMargins left="0.25" right="0.25" top="0.75" bottom="0.75" header="0.3" footer="0.3"/>
  <pageSetup paperSize="9" scale="83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878 Photodiode preamp V5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Harrison</dc:creator>
  <cp:lastModifiedBy>Andrew Harrison</cp:lastModifiedBy>
  <cp:lastPrinted>2021-02-25T16:39:21Z</cp:lastPrinted>
  <dcterms:created xsi:type="dcterms:W3CDTF">2021-02-25T16:26:03Z</dcterms:created>
  <dcterms:modified xsi:type="dcterms:W3CDTF">2021-04-11T16:17:20Z</dcterms:modified>
</cp:coreProperties>
</file>